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chartsheets/sheet2.xml" ContentType="application/vnd.openxmlformats-officedocument.spreadsheetml.chart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53222"/>
  <mc:AlternateContent xmlns:mc="http://schemas.openxmlformats.org/markup-compatibility/2006">
    <mc:Choice Requires="x15">
      <x15ac:absPath xmlns:x15ac="http://schemas.microsoft.com/office/spreadsheetml/2010/11/ac" url="H:\Blog\"/>
    </mc:Choice>
  </mc:AlternateContent>
  <bookViews>
    <workbookView xWindow="0" yWindow="0" windowWidth="19200" windowHeight="7350" activeTab="1"/>
  </bookViews>
  <sheets>
    <sheet name="Chart1" sheetId="4" r:id="rId1"/>
    <sheet name="Data for Chart 1" sheetId="5" r:id="rId2"/>
    <sheet name="Chart2" sheetId="2" r:id="rId3"/>
    <sheet name="Data for Chart 2" sheetId="1" r:id="rId4"/>
  </sheets>
  <externalReferences>
    <externalReference r:id="rId5"/>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0" i="1" l="1"/>
  <c r="B5" i="5" l="1"/>
  <c r="C5" i="5"/>
  <c r="D5" i="5"/>
  <c r="E5" i="5"/>
  <c r="F5" i="5"/>
  <c r="B6" i="5"/>
  <c r="C6" i="5"/>
  <c r="D6" i="5"/>
  <c r="E6" i="5"/>
  <c r="F6" i="5"/>
  <c r="B7" i="5"/>
  <c r="C7" i="5"/>
  <c r="D7" i="5"/>
  <c r="E7" i="5"/>
  <c r="F7" i="5"/>
  <c r="B8" i="5"/>
  <c r="C8" i="5"/>
  <c r="D8" i="5"/>
  <c r="E8" i="5"/>
  <c r="F8" i="5"/>
  <c r="B9" i="5"/>
  <c r="C9" i="5"/>
  <c r="D9" i="5"/>
  <c r="E9" i="5"/>
  <c r="F9" i="5"/>
  <c r="B10" i="5"/>
  <c r="C10" i="5"/>
  <c r="D10" i="5"/>
  <c r="E10" i="5"/>
  <c r="F10" i="5"/>
  <c r="B11" i="5"/>
  <c r="C11" i="5"/>
  <c r="D11" i="5"/>
  <c r="E11" i="5"/>
  <c r="F11" i="5"/>
  <c r="B12" i="5"/>
  <c r="C12" i="5"/>
  <c r="D12" i="5"/>
  <c r="E12" i="5"/>
  <c r="F12" i="5"/>
  <c r="B13" i="5"/>
  <c r="C13" i="5"/>
  <c r="D13" i="5"/>
  <c r="E13" i="5"/>
  <c r="F13" i="5"/>
  <c r="B14" i="5"/>
  <c r="C14" i="5"/>
  <c r="D14" i="5"/>
  <c r="E14" i="5"/>
  <c r="F14" i="5"/>
  <c r="B15" i="5"/>
  <c r="C15" i="5"/>
  <c r="D15" i="5"/>
  <c r="E15" i="5"/>
  <c r="F15" i="5"/>
  <c r="B16" i="5"/>
  <c r="C16" i="5"/>
  <c r="D16" i="5"/>
  <c r="E16" i="5"/>
  <c r="F16" i="5"/>
  <c r="B17" i="5"/>
  <c r="C17" i="5"/>
  <c r="D17" i="5"/>
  <c r="E17" i="5"/>
  <c r="F17" i="5"/>
  <c r="B18" i="5"/>
  <c r="C18" i="5"/>
  <c r="D18" i="5"/>
  <c r="E18" i="5"/>
  <c r="F18" i="5"/>
  <c r="B19" i="5"/>
  <c r="C19" i="5"/>
  <c r="D19" i="5"/>
  <c r="E19" i="5"/>
  <c r="F19" i="5"/>
  <c r="B20" i="5"/>
  <c r="C20" i="5"/>
  <c r="D20" i="5"/>
  <c r="E20" i="5"/>
  <c r="F20" i="5"/>
  <c r="B21" i="5"/>
  <c r="C21" i="5"/>
  <c r="D21" i="5"/>
  <c r="E21" i="5"/>
  <c r="F21" i="5"/>
  <c r="B22" i="5"/>
  <c r="C22" i="5"/>
  <c r="D22" i="5"/>
  <c r="E22" i="5"/>
  <c r="F22" i="5"/>
  <c r="B23" i="5"/>
  <c r="C23" i="5"/>
  <c r="D23" i="5"/>
  <c r="E23" i="5"/>
  <c r="F23" i="5"/>
  <c r="B24" i="5"/>
  <c r="C24" i="5"/>
  <c r="D24" i="5"/>
  <c r="E24" i="5"/>
  <c r="F24" i="5"/>
  <c r="B25" i="5"/>
  <c r="C25" i="5"/>
  <c r="F25" i="5"/>
  <c r="B26" i="5"/>
  <c r="C26" i="5"/>
  <c r="F26" i="5"/>
  <c r="B27" i="5"/>
  <c r="C27" i="5"/>
  <c r="F27" i="5"/>
  <c r="B28" i="5"/>
  <c r="C28" i="5"/>
  <c r="F28" i="5"/>
  <c r="B29" i="5"/>
  <c r="C29" i="5"/>
  <c r="F29" i="5"/>
  <c r="B30" i="5"/>
  <c r="C30" i="5"/>
  <c r="F30" i="5"/>
  <c r="B31" i="5"/>
  <c r="C31" i="5"/>
  <c r="F31" i="5"/>
  <c r="B32" i="5"/>
  <c r="C32" i="5"/>
  <c r="F32" i="5"/>
  <c r="B33" i="5"/>
  <c r="C33" i="5"/>
  <c r="F33" i="5"/>
  <c r="B34" i="5"/>
  <c r="C34" i="5"/>
  <c r="F34" i="5"/>
  <c r="B35" i="5"/>
  <c r="C35" i="5"/>
  <c r="F35" i="5"/>
  <c r="B36" i="5"/>
  <c r="C36" i="5"/>
  <c r="F36" i="5"/>
  <c r="B37" i="5"/>
  <c r="C37" i="5"/>
  <c r="F37" i="5"/>
  <c r="B38" i="5"/>
  <c r="C38" i="5"/>
  <c r="F38" i="5"/>
  <c r="B39" i="5"/>
  <c r="C39" i="5"/>
  <c r="F39" i="5"/>
  <c r="B40" i="5"/>
  <c r="C40" i="5"/>
  <c r="F40" i="5"/>
  <c r="B41" i="5"/>
  <c r="C41" i="5"/>
  <c r="F41" i="5"/>
  <c r="B42" i="5"/>
  <c r="C42" i="5"/>
  <c r="F42" i="5"/>
  <c r="B43" i="5"/>
  <c r="C43" i="5"/>
  <c r="F43" i="5"/>
  <c r="B44" i="5"/>
  <c r="C44" i="5"/>
  <c r="F44" i="5"/>
  <c r="B45" i="5"/>
  <c r="C45" i="5"/>
  <c r="F45" i="5"/>
  <c r="B46" i="5"/>
  <c r="C46" i="5"/>
  <c r="F46" i="5"/>
  <c r="D4" i="5"/>
  <c r="C4" i="5"/>
  <c r="E4" i="5"/>
  <c r="F4" i="5"/>
  <c r="B4" i="5"/>
</calcChain>
</file>

<file path=xl/sharedStrings.xml><?xml version="1.0" encoding="utf-8"?>
<sst xmlns="http://schemas.openxmlformats.org/spreadsheetml/2006/main" count="30" uniqueCount="16">
  <si>
    <t>PR</t>
  </si>
  <si>
    <t>USVI</t>
  </si>
  <si>
    <t>Hugo</t>
  </si>
  <si>
    <t>Marilyn</t>
  </si>
  <si>
    <t>Maria</t>
  </si>
  <si>
    <t>Katrina</t>
  </si>
  <si>
    <t>New Orleans</t>
  </si>
  <si>
    <t>month before storm</t>
  </si>
  <si>
    <t>Index Level (Month before storm = 100)</t>
  </si>
  <si>
    <t>Employment, Thousands (seasonally adjusted)</t>
  </si>
  <si>
    <t>Early Benchmark Leisure &amp; Hospitality Employment (SA)</t>
  </si>
  <si>
    <t>Source: U.S. Bureau of Labor Statistics and Moody’s Economy.com; recent employment data are early benchmarked by New York Fed staff.</t>
  </si>
  <si>
    <t>Note:  State and local employment data from the Bureau of Labor Statistics undergo an “annual rebenchmarking”—data are revised every March to incorporate less timely but more comprehensive information from unemployment insurance records. The New York Fed conducts a parallel process each quarter. This “early benchmarking” process incorporates the most accurate and up-to-date data available. The vertical line represents month 0, the month of the storms.</t>
  </si>
  <si>
    <t xml:space="preserve">Note:  State and local employment data from the Bureau of Labor Statistics undergo an “annual rebenchmarking”—data are revised every March to incorporate less timely but more comprehensive information from unemployment insurance records. The New York Fed conducts a parallel process each quarter. This “early benchmarking” process incorporates the most accurate and up-to-date data available. The vertical line represents the month of the storm, which is used as a baseline. </t>
  </si>
  <si>
    <t>Source: U.S. Bureau of Labor Statistics and Moody’s Economy.com; 
recent employment data are early benchmarked by New York Fed staff.</t>
  </si>
  <si>
    <t>Irma/Maria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</si>
</sst>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0.0"/>
    <numFmt numFmtId="165" formatCode="[$-409]mmm\-yy;@"/>
  </numFmts>
  <fonts count="14" x14ac:knownFonts="1">
    <font>
      <sz val="11"/>
      <color theme="1"/>
      <name val="Calibri"/>
      <family val="2"/>
      <scheme val="minor"/>
    </font>
    <font>
      <b/>
      <sz val="10"/>
      <name val="Arial"/>
      <family val="2"/>
    </font>
    <font>
      <sz val="10"/>
      <name val="Arial"/>
      <family val="2"/>
    </font>
    <font>
      <sz val="10"/>
      <name val="Arial"/>
      <family val="2"/>
    </font>
    <font>
      <u/>
      <sz val="11"/>
      <color theme="1"/>
      <name val="Calibri"/>
      <family val="2"/>
      <scheme val="minor"/>
    </font>
    <font>
      <sz val="11"/>
      <color theme="1"/>
      <name val="Calibri"/>
      <family val="2"/>
      <scheme val="minor"/>
    </font>
    <font>
      <sz val="11"/>
      <color theme="1"/>
      <name val="Calibri"/>
      <family val="2"/>
    </font>
    <font>
      <sz val="11"/>
      <color rgb="FFFF0000"/>
      <name val="Calibri"/>
      <family val="2"/>
    </font>
    <font>
      <i/>
      <sz val="11"/>
      <color theme="1"/>
      <name val="Calibri"/>
      <family val="2"/>
      <scheme val="minor"/>
    </font>
    <font>
      <b/>
      <u/>
      <sz val="11"/>
      <color theme="1"/>
      <name val="Calibri"/>
      <family val="2"/>
      <scheme val="minor"/>
    </font>
    <font>
      <sz val="11"/>
      <color theme="1"/>
      <name val="Arial"/>
      <family val="2"/>
    </font>
    <font>
      <i/>
      <sz val="11"/>
      <color theme="1"/>
      <name val="Arial"/>
      <family val="2"/>
    </font>
    <font>
      <b/>
      <sz val="11"/>
      <color theme="1"/>
      <name val="Calibri"/>
      <family val="2"/>
      <scheme val="minor"/>
    </font>
    <font>
      <sz val="11"/>
      <name val="Calibri"/>
      <family val="2"/>
      <scheme val="minor"/>
    </font>
  </fonts>
  <fills count="3">
    <fill>
      <patternFill patternType="none"/>
    </fill>
    <fill>
      <patternFill patternType="gray125"/>
    </fill>
    <fill>
      <patternFill patternType="solid">
        <fgColor rgb="FFFFFF00"/>
        <bgColor indexed="64"/>
      </patternFill>
    </fill>
  </fills>
  <borders count="4">
    <border>
      <left/>
      <right/>
      <top/>
      <bottom/>
      <diagonal/>
    </border>
    <border>
      <left style="thick">
        <color theme="8" tint="-0.24994659260841701"/>
      </left>
      <right/>
      <top style="thick">
        <color theme="8" tint="-0.24994659260841701"/>
      </top>
      <bottom style="thick">
        <color theme="8" tint="-0.24994659260841701"/>
      </bottom>
      <diagonal/>
    </border>
    <border>
      <left/>
      <right/>
      <top style="thick">
        <color theme="8" tint="-0.24994659260841701"/>
      </top>
      <bottom style="thick">
        <color theme="8" tint="-0.24994659260841701"/>
      </bottom>
      <diagonal/>
    </border>
    <border>
      <left/>
      <right style="thick">
        <color theme="8" tint="-0.24994659260841701"/>
      </right>
      <top style="thick">
        <color theme="8" tint="-0.24994659260841701"/>
      </top>
      <bottom style="thick">
        <color theme="8" tint="-0.24994659260841701"/>
      </bottom>
      <diagonal/>
    </border>
  </borders>
  <cellStyleXfs count="4">
    <xf numFmtId="0" fontId="0" fillId="0" borderId="0"/>
    <xf numFmtId="0" fontId="3" fillId="0" borderId="0" applyNumberFormat="0" applyFill="0" applyBorder="0" applyAlignment="0" applyProtection="0"/>
    <xf numFmtId="43" fontId="5" fillId="0" borderId="0" applyFont="0" applyFill="0" applyBorder="0" applyAlignment="0" applyProtection="0"/>
    <xf numFmtId="9" fontId="5" fillId="0" borderId="0" applyFont="0" applyFill="0" applyBorder="0" applyAlignment="0" applyProtection="0"/>
  </cellStyleXfs>
  <cellXfs count="31">
    <xf numFmtId="0" fontId="0" fillId="0" borderId="0" xfId="0"/>
    <xf numFmtId="14" fontId="1" fillId="0" borderId="0" xfId="0" applyNumberFormat="1" applyFont="1"/>
    <xf numFmtId="2" fontId="0" fillId="0" borderId="0" xfId="0" applyNumberFormat="1"/>
    <xf numFmtId="2" fontId="2" fillId="0" borderId="0" xfId="0" applyNumberFormat="1" applyFont="1" applyFill="1" applyBorder="1"/>
    <xf numFmtId="0" fontId="0" fillId="2" borderId="0" xfId="0" applyFill="1"/>
    <xf numFmtId="164" fontId="0" fillId="0" borderId="0" xfId="0" applyNumberFormat="1" applyAlignment="1">
      <alignment horizontal="center"/>
    </xf>
    <xf numFmtId="0" fontId="4" fillId="0" borderId="0" xfId="0" applyFont="1"/>
    <xf numFmtId="0" fontId="0" fillId="0" borderId="0" xfId="0" applyAlignment="1">
      <alignment horizontal="center"/>
    </xf>
    <xf numFmtId="3" fontId="0" fillId="0" borderId="0" xfId="0" applyNumberFormat="1"/>
    <xf numFmtId="3" fontId="6" fillId="0" borderId="0" xfId="0" applyNumberFormat="1" applyFont="1" applyFill="1" applyBorder="1"/>
    <xf numFmtId="3" fontId="7" fillId="0" borderId="0" xfId="3" applyNumberFormat="1" applyFont="1" applyFill="1" applyBorder="1"/>
    <xf numFmtId="43" fontId="0" fillId="0" borderId="0" xfId="0" applyNumberFormat="1"/>
    <xf numFmtId="9" fontId="0" fillId="0" borderId="0" xfId="3" applyFont="1"/>
    <xf numFmtId="164" fontId="0" fillId="0" borderId="2" xfId="0" applyNumberFormat="1" applyBorder="1" applyAlignment="1">
      <alignment horizontal="center"/>
    </xf>
    <xf numFmtId="164" fontId="0" fillId="0" borderId="3" xfId="0" applyNumberFormat="1" applyBorder="1" applyAlignment="1">
      <alignment horizontal="center"/>
    </xf>
    <xf numFmtId="0" fontId="8" fillId="0" borderId="0" xfId="0" applyFont="1"/>
    <xf numFmtId="0" fontId="10" fillId="0" borderId="0" xfId="0" applyFont="1" applyAlignment="1">
      <alignment wrapText="1"/>
    </xf>
    <xf numFmtId="0" fontId="4" fillId="0" borderId="0" xfId="0" applyFont="1" applyAlignment="1">
      <alignment horizontal="center"/>
    </xf>
    <xf numFmtId="2" fontId="0" fillId="0" borderId="0" xfId="2" applyNumberFormat="1" applyFont="1" applyAlignment="1">
      <alignment horizontal="center"/>
    </xf>
    <xf numFmtId="1" fontId="1" fillId="0" borderId="0" xfId="0" applyNumberFormat="1" applyFont="1" applyFill="1"/>
    <xf numFmtId="1" fontId="1" fillId="0" borderId="1" xfId="0" applyNumberFormat="1" applyFont="1" applyFill="1" applyBorder="1"/>
    <xf numFmtId="165" fontId="12" fillId="0" borderId="0" xfId="0" applyNumberFormat="1" applyFont="1"/>
    <xf numFmtId="165" fontId="12" fillId="2" borderId="0" xfId="0" applyNumberFormat="1" applyFont="1" applyFill="1"/>
    <xf numFmtId="2" fontId="0" fillId="2" borderId="0" xfId="0" applyNumberFormat="1" applyFill="1"/>
    <xf numFmtId="2" fontId="2" fillId="2" borderId="0" xfId="0" applyNumberFormat="1" applyFont="1" applyFill="1" applyBorder="1"/>
    <xf numFmtId="2" fontId="13" fillId="0" borderId="0" xfId="2" applyNumberFormat="1" applyFont="1" applyAlignment="1">
      <alignment horizontal="center"/>
    </xf>
    <xf numFmtId="14" fontId="1" fillId="2" borderId="0" xfId="0" applyNumberFormat="1" applyFont="1" applyFill="1"/>
    <xf numFmtId="0" fontId="9" fillId="0" borderId="0" xfId="0" applyFont="1" applyAlignment="1">
      <alignment horizontal="center"/>
    </xf>
    <xf numFmtId="0" fontId="11" fillId="0" borderId="0" xfId="0" applyFont="1" applyAlignment="1">
      <alignment horizontal="left" wrapText="1"/>
    </xf>
    <xf numFmtId="0" fontId="11" fillId="0" borderId="0" xfId="0" applyFont="1" applyAlignment="1">
      <alignment wrapText="1"/>
    </xf>
    <xf numFmtId="0" fontId="8" fillId="0" borderId="0" xfId="0" applyFont="1" applyAlignment="1">
      <alignment horizontal="center" wrapText="1"/>
    </xf>
  </cellXfs>
  <cellStyles count="4">
    <cellStyle name="Comma" xfId="2" builtinId="3"/>
    <cellStyle name="Normal" xfId="0" builtinId="0"/>
    <cellStyle name="Normal 2" xfId="1"/>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chartsheet" Target="chartsheets/sheet2.xml"/><Relationship Id="rId7" Type="http://schemas.openxmlformats.org/officeDocument/2006/relationships/styles" Target="styles.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2.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817778706492807E-2"/>
          <c:y val="0.26506918676419922"/>
          <c:w val="0.84234260189388444"/>
          <c:h val="0.60954269654025561"/>
        </c:manualLayout>
      </c:layout>
      <c:lineChart>
        <c:grouping val="standard"/>
        <c:varyColors val="0"/>
        <c:ser>
          <c:idx val="2"/>
          <c:order val="0"/>
          <c:tx>
            <c:v>Hugo (1989) VI</c:v>
          </c:tx>
          <c:spPr>
            <a:ln w="63500"/>
          </c:spPr>
          <c:marker>
            <c:symbol val="none"/>
          </c:marker>
          <c:cat>
            <c:numRef>
              <c:f>'Data for Chart 1'!$A$4:$A$46</c:f>
              <c:numCache>
                <c:formatCode>0</c:formatCode>
                <c:ptCount val="43"/>
                <c:pt idx="0">
                  <c:v>-12</c:v>
                </c:pt>
                <c:pt idx="1">
                  <c:v>-11</c:v>
                </c:pt>
                <c:pt idx="2">
                  <c:v>-10</c:v>
                </c:pt>
                <c:pt idx="3">
                  <c:v>-9</c:v>
                </c:pt>
                <c:pt idx="4">
                  <c:v>-8</c:v>
                </c:pt>
                <c:pt idx="5">
                  <c:v>-7</c:v>
                </c:pt>
                <c:pt idx="6">
                  <c:v>-6</c:v>
                </c:pt>
                <c:pt idx="7">
                  <c:v>-5</c:v>
                </c:pt>
                <c:pt idx="8">
                  <c:v>-4</c:v>
                </c:pt>
                <c:pt idx="9">
                  <c:v>-3</c:v>
                </c:pt>
                <c:pt idx="10">
                  <c:v>-2</c:v>
                </c:pt>
                <c:pt idx="11">
                  <c:v>-1</c:v>
                </c:pt>
                <c:pt idx="12">
                  <c:v>0</c:v>
                </c:pt>
                <c:pt idx="13">
                  <c:v>1</c:v>
                </c:pt>
                <c:pt idx="14">
                  <c:v>2</c:v>
                </c:pt>
                <c:pt idx="15">
                  <c:v>3</c:v>
                </c:pt>
                <c:pt idx="16">
                  <c:v>4</c:v>
                </c:pt>
                <c:pt idx="17">
                  <c:v>5</c:v>
                </c:pt>
                <c:pt idx="18">
                  <c:v>6</c:v>
                </c:pt>
                <c:pt idx="19">
                  <c:v>7</c:v>
                </c:pt>
                <c:pt idx="20">
                  <c:v>8</c:v>
                </c:pt>
                <c:pt idx="21">
                  <c:v>9</c:v>
                </c:pt>
                <c:pt idx="22">
                  <c:v>10</c:v>
                </c:pt>
                <c:pt idx="23">
                  <c:v>11</c:v>
                </c:pt>
                <c:pt idx="24">
                  <c:v>12</c:v>
                </c:pt>
                <c:pt idx="25">
                  <c:v>13</c:v>
                </c:pt>
                <c:pt idx="26">
                  <c:v>14</c:v>
                </c:pt>
                <c:pt idx="27">
                  <c:v>15</c:v>
                </c:pt>
                <c:pt idx="28">
                  <c:v>16</c:v>
                </c:pt>
                <c:pt idx="29">
                  <c:v>17</c:v>
                </c:pt>
                <c:pt idx="30">
                  <c:v>18</c:v>
                </c:pt>
                <c:pt idx="31">
                  <c:v>19</c:v>
                </c:pt>
                <c:pt idx="32">
                  <c:v>20</c:v>
                </c:pt>
                <c:pt idx="33">
                  <c:v>21</c:v>
                </c:pt>
                <c:pt idx="34">
                  <c:v>22</c:v>
                </c:pt>
                <c:pt idx="35">
                  <c:v>23</c:v>
                </c:pt>
                <c:pt idx="36">
                  <c:v>24</c:v>
                </c:pt>
                <c:pt idx="37">
                  <c:v>25</c:v>
                </c:pt>
                <c:pt idx="38">
                  <c:v>26</c:v>
                </c:pt>
                <c:pt idx="39">
                  <c:v>27</c:v>
                </c:pt>
                <c:pt idx="40">
                  <c:v>28</c:v>
                </c:pt>
                <c:pt idx="41">
                  <c:v>29</c:v>
                </c:pt>
                <c:pt idx="42">
                  <c:v>30</c:v>
                </c:pt>
              </c:numCache>
            </c:numRef>
          </c:cat>
          <c:val>
            <c:numRef>
              <c:f>'Data for Chart 1'!$B$4:$B$46</c:f>
              <c:numCache>
                <c:formatCode>0.0</c:formatCode>
                <c:ptCount val="43"/>
                <c:pt idx="0">
                  <c:v>94.999828753439203</c:v>
                </c:pt>
                <c:pt idx="1">
                  <c:v>95.100065073693102</c:v>
                </c:pt>
                <c:pt idx="2">
                  <c:v>95.693719817793649</c:v>
                </c:pt>
                <c:pt idx="3">
                  <c:v>95.573618896487162</c:v>
                </c:pt>
                <c:pt idx="4">
                  <c:v>96.489902161131596</c:v>
                </c:pt>
                <c:pt idx="5">
                  <c:v>96.467525943853957</c:v>
                </c:pt>
                <c:pt idx="6">
                  <c:v>97.356181430022943</c:v>
                </c:pt>
                <c:pt idx="7">
                  <c:v>96.883084264724346</c:v>
                </c:pt>
                <c:pt idx="8">
                  <c:v>97.217129222654776</c:v>
                </c:pt>
                <c:pt idx="9">
                  <c:v>96.780107999497673</c:v>
                </c:pt>
                <c:pt idx="10">
                  <c:v>98.632082472343683</c:v>
                </c:pt>
                <c:pt idx="11">
                  <c:v>100</c:v>
                </c:pt>
                <c:pt idx="12">
                  <c:v>97.720594111401596</c:v>
                </c:pt>
                <c:pt idx="13">
                  <c:v>88.919205872615393</c:v>
                </c:pt>
                <c:pt idx="14">
                  <c:v>91.298619752719958</c:v>
                </c:pt>
                <c:pt idx="15">
                  <c:v>92.405100864224295</c:v>
                </c:pt>
                <c:pt idx="16">
                  <c:v>96.042377815578874</c:v>
                </c:pt>
                <c:pt idx="17">
                  <c:v>96.497665338554441</c:v>
                </c:pt>
                <c:pt idx="18">
                  <c:v>96.840615117646379</c:v>
                </c:pt>
                <c:pt idx="19">
                  <c:v>97.031041293254034</c:v>
                </c:pt>
                <c:pt idx="20">
                  <c:v>97.222152455104862</c:v>
                </c:pt>
                <c:pt idx="21">
                  <c:v>98.732775450093044</c:v>
                </c:pt>
                <c:pt idx="22">
                  <c:v>98.015366524722296</c:v>
                </c:pt>
                <c:pt idx="23">
                  <c:v>99.197424451725595</c:v>
                </c:pt>
                <c:pt idx="24">
                  <c:v>99.654081947187564</c:v>
                </c:pt>
                <c:pt idx="25">
                  <c:v>100.41921158083409</c:v>
                </c:pt>
                <c:pt idx="26">
                  <c:v>100.77563275604216</c:v>
                </c:pt>
                <c:pt idx="27">
                  <c:v>100.85303620152295</c:v>
                </c:pt>
                <c:pt idx="28">
                  <c:v>99.237153653830788</c:v>
                </c:pt>
                <c:pt idx="29">
                  <c:v>98.584361764067893</c:v>
                </c:pt>
                <c:pt idx="30">
                  <c:v>98.647608827189387</c:v>
                </c:pt>
                <c:pt idx="31">
                  <c:v>99.227563846426065</c:v>
                </c:pt>
                <c:pt idx="32">
                  <c:v>99.744956788784492</c:v>
                </c:pt>
                <c:pt idx="33">
                  <c:v>100.25686984119734</c:v>
                </c:pt>
                <c:pt idx="34">
                  <c:v>99.62485586747799</c:v>
                </c:pt>
                <c:pt idx="35">
                  <c:v>100.68978114689529</c:v>
                </c:pt>
                <c:pt idx="36">
                  <c:v>100.69389106435445</c:v>
                </c:pt>
                <c:pt idx="37">
                  <c:v>100.98386857397281</c:v>
                </c:pt>
                <c:pt idx="38">
                  <c:v>100.96286232918158</c:v>
                </c:pt>
                <c:pt idx="39">
                  <c:v>101.91202493349924</c:v>
                </c:pt>
                <c:pt idx="40">
                  <c:v>101.5026314888176</c:v>
                </c:pt>
                <c:pt idx="41">
                  <c:v>100.71809391161392</c:v>
                </c:pt>
                <c:pt idx="42">
                  <c:v>100.95350085052459</c:v>
                </c:pt>
              </c:numCache>
            </c:numRef>
          </c:val>
          <c:smooth val="0"/>
          <c:extLst>
            <c:ext xmlns:c16="http://schemas.microsoft.com/office/drawing/2014/chart" uri="{C3380CC4-5D6E-409C-BE32-E72D297353CC}">
              <c16:uniqueId val="{00000000-4279-45D0-BFBB-B4CDC060F5EC}"/>
            </c:ext>
          </c:extLst>
        </c:ser>
        <c:ser>
          <c:idx val="3"/>
          <c:order val="1"/>
          <c:tx>
            <c:v>Marilyn (1995) VI</c:v>
          </c:tx>
          <c:spPr>
            <a:ln w="63500">
              <a:solidFill>
                <a:schemeClr val="accent1">
                  <a:lumMod val="60000"/>
                  <a:lumOff val="40000"/>
                </a:schemeClr>
              </a:solidFill>
            </a:ln>
          </c:spPr>
          <c:marker>
            <c:symbol val="none"/>
          </c:marker>
          <c:cat>
            <c:numRef>
              <c:f>'Data for Chart 1'!$A$4:$A$46</c:f>
              <c:numCache>
                <c:formatCode>0</c:formatCode>
                <c:ptCount val="43"/>
                <c:pt idx="0">
                  <c:v>-12</c:v>
                </c:pt>
                <c:pt idx="1">
                  <c:v>-11</c:v>
                </c:pt>
                <c:pt idx="2">
                  <c:v>-10</c:v>
                </c:pt>
                <c:pt idx="3">
                  <c:v>-9</c:v>
                </c:pt>
                <c:pt idx="4">
                  <c:v>-8</c:v>
                </c:pt>
                <c:pt idx="5">
                  <c:v>-7</c:v>
                </c:pt>
                <c:pt idx="6">
                  <c:v>-6</c:v>
                </c:pt>
                <c:pt idx="7">
                  <c:v>-5</c:v>
                </c:pt>
                <c:pt idx="8">
                  <c:v>-4</c:v>
                </c:pt>
                <c:pt idx="9">
                  <c:v>-3</c:v>
                </c:pt>
                <c:pt idx="10">
                  <c:v>-2</c:v>
                </c:pt>
                <c:pt idx="11">
                  <c:v>-1</c:v>
                </c:pt>
                <c:pt idx="12">
                  <c:v>0</c:v>
                </c:pt>
                <c:pt idx="13">
                  <c:v>1</c:v>
                </c:pt>
                <c:pt idx="14">
                  <c:v>2</c:v>
                </c:pt>
                <c:pt idx="15">
                  <c:v>3</c:v>
                </c:pt>
                <c:pt idx="16">
                  <c:v>4</c:v>
                </c:pt>
                <c:pt idx="17">
                  <c:v>5</c:v>
                </c:pt>
                <c:pt idx="18">
                  <c:v>6</c:v>
                </c:pt>
                <c:pt idx="19">
                  <c:v>7</c:v>
                </c:pt>
                <c:pt idx="20">
                  <c:v>8</c:v>
                </c:pt>
                <c:pt idx="21">
                  <c:v>9</c:v>
                </c:pt>
                <c:pt idx="22">
                  <c:v>10</c:v>
                </c:pt>
                <c:pt idx="23">
                  <c:v>11</c:v>
                </c:pt>
                <c:pt idx="24">
                  <c:v>12</c:v>
                </c:pt>
                <c:pt idx="25">
                  <c:v>13</c:v>
                </c:pt>
                <c:pt idx="26">
                  <c:v>14</c:v>
                </c:pt>
                <c:pt idx="27">
                  <c:v>15</c:v>
                </c:pt>
                <c:pt idx="28">
                  <c:v>16</c:v>
                </c:pt>
                <c:pt idx="29">
                  <c:v>17</c:v>
                </c:pt>
                <c:pt idx="30">
                  <c:v>18</c:v>
                </c:pt>
                <c:pt idx="31">
                  <c:v>19</c:v>
                </c:pt>
                <c:pt idx="32">
                  <c:v>20</c:v>
                </c:pt>
                <c:pt idx="33">
                  <c:v>21</c:v>
                </c:pt>
                <c:pt idx="34">
                  <c:v>22</c:v>
                </c:pt>
                <c:pt idx="35">
                  <c:v>23</c:v>
                </c:pt>
                <c:pt idx="36">
                  <c:v>24</c:v>
                </c:pt>
                <c:pt idx="37">
                  <c:v>25</c:v>
                </c:pt>
                <c:pt idx="38">
                  <c:v>26</c:v>
                </c:pt>
                <c:pt idx="39">
                  <c:v>27</c:v>
                </c:pt>
                <c:pt idx="40">
                  <c:v>28</c:v>
                </c:pt>
                <c:pt idx="41">
                  <c:v>29</c:v>
                </c:pt>
                <c:pt idx="42">
                  <c:v>30</c:v>
                </c:pt>
              </c:numCache>
            </c:numRef>
          </c:cat>
          <c:val>
            <c:numRef>
              <c:f>'Data for Chart 1'!$C$4:$C$46</c:f>
              <c:numCache>
                <c:formatCode>0.0</c:formatCode>
                <c:ptCount val="43"/>
                <c:pt idx="0">
                  <c:v>106.31295962175578</c:v>
                </c:pt>
                <c:pt idx="1">
                  <c:v>107.20427446731324</c:v>
                </c:pt>
                <c:pt idx="2">
                  <c:v>107.3462602014708</c:v>
                </c:pt>
                <c:pt idx="3">
                  <c:v>106.86624751645088</c:v>
                </c:pt>
                <c:pt idx="4">
                  <c:v>105.2919116180848</c:v>
                </c:pt>
                <c:pt idx="5">
                  <c:v>104.93322346055993</c:v>
                </c:pt>
                <c:pt idx="6">
                  <c:v>104.17620645830881</c:v>
                </c:pt>
                <c:pt idx="7">
                  <c:v>102.88800424755971</c:v>
                </c:pt>
                <c:pt idx="8">
                  <c:v>102.58889724413139</c:v>
                </c:pt>
                <c:pt idx="9">
                  <c:v>102.43321745439519</c:v>
                </c:pt>
                <c:pt idx="10">
                  <c:v>101.76845514235812</c:v>
                </c:pt>
                <c:pt idx="11">
                  <c:v>100</c:v>
                </c:pt>
                <c:pt idx="12">
                  <c:v>100.87257561160776</c:v>
                </c:pt>
                <c:pt idx="13">
                  <c:v>95.116027090205392</c:v>
                </c:pt>
                <c:pt idx="14">
                  <c:v>96.651683287726527</c:v>
                </c:pt>
                <c:pt idx="15">
                  <c:v>97.210016360792721</c:v>
                </c:pt>
                <c:pt idx="16">
                  <c:v>97.437529880669516</c:v>
                </c:pt>
                <c:pt idx="17">
                  <c:v>97.144429041968678</c:v>
                </c:pt>
                <c:pt idx="18">
                  <c:v>97.948294129094108</c:v>
                </c:pt>
                <c:pt idx="19">
                  <c:v>97.781322749670267</c:v>
                </c:pt>
                <c:pt idx="20">
                  <c:v>98.504464982858394</c:v>
                </c:pt>
                <c:pt idx="21">
                  <c:v>99.149286828000243</c:v>
                </c:pt>
                <c:pt idx="22">
                  <c:v>97.589365724980127</c:v>
                </c:pt>
                <c:pt idx="23">
                  <c:v>99.971410655897216</c:v>
                </c:pt>
                <c:pt idx="24">
                  <c:v>100.33394275884768</c:v>
                </c:pt>
                <c:pt idx="25">
                  <c:v>101.42754523242657</c:v>
                </c:pt>
                <c:pt idx="26">
                  <c:v>103.48765973395093</c:v>
                </c:pt>
                <c:pt idx="27">
                  <c:v>100.97011572678198</c:v>
                </c:pt>
                <c:pt idx="28">
                  <c:v>100.42763892859632</c:v>
                </c:pt>
                <c:pt idx="29">
                  <c:v>100.13453808989547</c:v>
                </c:pt>
                <c:pt idx="30">
                  <c:v>99.319621659671483</c:v>
                </c:pt>
                <c:pt idx="31">
                  <c:v>99.514942136609008</c:v>
                </c:pt>
                <c:pt idx="32">
                  <c:v>99.653564418519167</c:v>
                </c:pt>
                <c:pt idx="33">
                  <c:v>99.036851424301915</c:v>
                </c:pt>
                <c:pt idx="34">
                  <c:v>99.626416553950975</c:v>
                </c:pt>
                <c:pt idx="35">
                  <c:v>99.771765740355903</c:v>
                </c:pt>
                <c:pt idx="36">
                  <c:v>99.869546102119216</c:v>
                </c:pt>
                <c:pt idx="37">
                  <c:v>99.116853538471901</c:v>
                </c:pt>
                <c:pt idx="38">
                  <c:v>99.547375426137393</c:v>
                </c:pt>
                <c:pt idx="39">
                  <c:v>100.257063850336</c:v>
                </c:pt>
                <c:pt idx="40">
                  <c:v>100.20228762802141</c:v>
                </c:pt>
                <c:pt idx="41">
                  <c:v>100.87714029680063</c:v>
                </c:pt>
                <c:pt idx="42">
                  <c:v>100.73443382287581</c:v>
                </c:pt>
              </c:numCache>
            </c:numRef>
          </c:val>
          <c:smooth val="0"/>
          <c:extLst>
            <c:ext xmlns:c16="http://schemas.microsoft.com/office/drawing/2014/chart" uri="{C3380CC4-5D6E-409C-BE32-E72D297353CC}">
              <c16:uniqueId val="{00000001-4279-45D0-BFBB-B4CDC060F5EC}"/>
            </c:ext>
          </c:extLst>
        </c:ser>
        <c:ser>
          <c:idx val="4"/>
          <c:order val="2"/>
          <c:tx>
            <c:v>Maria 2017 PR</c:v>
          </c:tx>
          <c:spPr>
            <a:ln w="63500">
              <a:solidFill>
                <a:schemeClr val="tx1"/>
              </a:solidFill>
            </a:ln>
          </c:spPr>
          <c:marker>
            <c:symbol val="none"/>
          </c:marker>
          <c:cat>
            <c:numRef>
              <c:f>'Data for Chart 1'!$A$4:$A$46</c:f>
              <c:numCache>
                <c:formatCode>0</c:formatCode>
                <c:ptCount val="43"/>
                <c:pt idx="0">
                  <c:v>-12</c:v>
                </c:pt>
                <c:pt idx="1">
                  <c:v>-11</c:v>
                </c:pt>
                <c:pt idx="2">
                  <c:v>-10</c:v>
                </c:pt>
                <c:pt idx="3">
                  <c:v>-9</c:v>
                </c:pt>
                <c:pt idx="4">
                  <c:v>-8</c:v>
                </c:pt>
                <c:pt idx="5">
                  <c:v>-7</c:v>
                </c:pt>
                <c:pt idx="6">
                  <c:v>-6</c:v>
                </c:pt>
                <c:pt idx="7">
                  <c:v>-5</c:v>
                </c:pt>
                <c:pt idx="8">
                  <c:v>-4</c:v>
                </c:pt>
                <c:pt idx="9">
                  <c:v>-3</c:v>
                </c:pt>
                <c:pt idx="10">
                  <c:v>-2</c:v>
                </c:pt>
                <c:pt idx="11">
                  <c:v>-1</c:v>
                </c:pt>
                <c:pt idx="12">
                  <c:v>0</c:v>
                </c:pt>
                <c:pt idx="13">
                  <c:v>1</c:v>
                </c:pt>
                <c:pt idx="14">
                  <c:v>2</c:v>
                </c:pt>
                <c:pt idx="15">
                  <c:v>3</c:v>
                </c:pt>
                <c:pt idx="16">
                  <c:v>4</c:v>
                </c:pt>
                <c:pt idx="17">
                  <c:v>5</c:v>
                </c:pt>
                <c:pt idx="18">
                  <c:v>6</c:v>
                </c:pt>
                <c:pt idx="19">
                  <c:v>7</c:v>
                </c:pt>
                <c:pt idx="20">
                  <c:v>8</c:v>
                </c:pt>
                <c:pt idx="21">
                  <c:v>9</c:v>
                </c:pt>
                <c:pt idx="22">
                  <c:v>10</c:v>
                </c:pt>
                <c:pt idx="23">
                  <c:v>11</c:v>
                </c:pt>
                <c:pt idx="24">
                  <c:v>12</c:v>
                </c:pt>
                <c:pt idx="25">
                  <c:v>13</c:v>
                </c:pt>
                <c:pt idx="26">
                  <c:v>14</c:v>
                </c:pt>
                <c:pt idx="27">
                  <c:v>15</c:v>
                </c:pt>
                <c:pt idx="28">
                  <c:v>16</c:v>
                </c:pt>
                <c:pt idx="29">
                  <c:v>17</c:v>
                </c:pt>
                <c:pt idx="30">
                  <c:v>18</c:v>
                </c:pt>
                <c:pt idx="31">
                  <c:v>19</c:v>
                </c:pt>
                <c:pt idx="32">
                  <c:v>20</c:v>
                </c:pt>
                <c:pt idx="33">
                  <c:v>21</c:v>
                </c:pt>
                <c:pt idx="34">
                  <c:v>22</c:v>
                </c:pt>
                <c:pt idx="35">
                  <c:v>23</c:v>
                </c:pt>
                <c:pt idx="36">
                  <c:v>24</c:v>
                </c:pt>
                <c:pt idx="37">
                  <c:v>25</c:v>
                </c:pt>
                <c:pt idx="38">
                  <c:v>26</c:v>
                </c:pt>
                <c:pt idx="39">
                  <c:v>27</c:v>
                </c:pt>
                <c:pt idx="40">
                  <c:v>28</c:v>
                </c:pt>
                <c:pt idx="41">
                  <c:v>29</c:v>
                </c:pt>
                <c:pt idx="42">
                  <c:v>30</c:v>
                </c:pt>
              </c:numCache>
            </c:numRef>
          </c:cat>
          <c:val>
            <c:numRef>
              <c:f>'Data for Chart 1'!$D$4:$D$46</c:f>
              <c:numCache>
                <c:formatCode>0.0</c:formatCode>
                <c:ptCount val="43"/>
                <c:pt idx="0">
                  <c:v>102.33063730588658</c:v>
                </c:pt>
                <c:pt idx="1">
                  <c:v>102.19302974979828</c:v>
                </c:pt>
                <c:pt idx="2">
                  <c:v>101.88078715518643</c:v>
                </c:pt>
                <c:pt idx="3">
                  <c:v>101.485164290862</c:v>
                </c:pt>
                <c:pt idx="4">
                  <c:v>101.38341513239206</c:v>
                </c:pt>
                <c:pt idx="5">
                  <c:v>101.11184528370312</c:v>
                </c:pt>
                <c:pt idx="6">
                  <c:v>100.98731779071757</c:v>
                </c:pt>
                <c:pt idx="7">
                  <c:v>100.40438130560155</c:v>
                </c:pt>
                <c:pt idx="8">
                  <c:v>100.47739492955709</c:v>
                </c:pt>
                <c:pt idx="9">
                  <c:v>100.9988694892792</c:v>
                </c:pt>
                <c:pt idx="10">
                  <c:v>100.27073495104408</c:v>
                </c:pt>
                <c:pt idx="11">
                  <c:v>100</c:v>
                </c:pt>
                <c:pt idx="12">
                  <c:v>99.41118729539447</c:v>
                </c:pt>
                <c:pt idx="13">
                  <c:v>94.237643668833144</c:v>
                </c:pt>
                <c:pt idx="14">
                  <c:v>96.068290201935497</c:v>
                </c:pt>
                <c:pt idx="15">
                  <c:v>97.089051802410566</c:v>
                </c:pt>
                <c:pt idx="16">
                  <c:v>97.146405920913864</c:v>
                </c:pt>
                <c:pt idx="17">
                  <c:v>97.490530631933751</c:v>
                </c:pt>
                <c:pt idx="18">
                  <c:v>97.60523886894039</c:v>
                </c:pt>
                <c:pt idx="19">
                  <c:v>97.490530631933765</c:v>
                </c:pt>
                <c:pt idx="20">
                  <c:v>97.501673730258119</c:v>
                </c:pt>
              </c:numCache>
            </c:numRef>
          </c:val>
          <c:smooth val="0"/>
          <c:extLst>
            <c:ext xmlns:c16="http://schemas.microsoft.com/office/drawing/2014/chart" uri="{C3380CC4-5D6E-409C-BE32-E72D297353CC}">
              <c16:uniqueId val="{00000002-4279-45D0-BFBB-B4CDC060F5EC}"/>
            </c:ext>
          </c:extLst>
        </c:ser>
        <c:ser>
          <c:idx val="0"/>
          <c:order val="3"/>
          <c:tx>
            <c:v>Irma/Maria 2017 VI</c:v>
          </c:tx>
          <c:spPr>
            <a:ln w="63500">
              <a:solidFill>
                <a:srgbClr val="FF0000"/>
              </a:solidFill>
            </a:ln>
          </c:spPr>
          <c:marker>
            <c:symbol val="none"/>
          </c:marker>
          <c:cat>
            <c:numRef>
              <c:f>'Data for Chart 1'!$A$4:$A$46</c:f>
              <c:numCache>
                <c:formatCode>0</c:formatCode>
                <c:ptCount val="43"/>
                <c:pt idx="0">
                  <c:v>-12</c:v>
                </c:pt>
                <c:pt idx="1">
                  <c:v>-11</c:v>
                </c:pt>
                <c:pt idx="2">
                  <c:v>-10</c:v>
                </c:pt>
                <c:pt idx="3">
                  <c:v>-9</c:v>
                </c:pt>
                <c:pt idx="4">
                  <c:v>-8</c:v>
                </c:pt>
                <c:pt idx="5">
                  <c:v>-7</c:v>
                </c:pt>
                <c:pt idx="6">
                  <c:v>-6</c:v>
                </c:pt>
                <c:pt idx="7">
                  <c:v>-5</c:v>
                </c:pt>
                <c:pt idx="8">
                  <c:v>-4</c:v>
                </c:pt>
                <c:pt idx="9">
                  <c:v>-3</c:v>
                </c:pt>
                <c:pt idx="10">
                  <c:v>-2</c:v>
                </c:pt>
                <c:pt idx="11">
                  <c:v>-1</c:v>
                </c:pt>
                <c:pt idx="12">
                  <c:v>0</c:v>
                </c:pt>
                <c:pt idx="13">
                  <c:v>1</c:v>
                </c:pt>
                <c:pt idx="14">
                  <c:v>2</c:v>
                </c:pt>
                <c:pt idx="15">
                  <c:v>3</c:v>
                </c:pt>
                <c:pt idx="16">
                  <c:v>4</c:v>
                </c:pt>
                <c:pt idx="17">
                  <c:v>5</c:v>
                </c:pt>
                <c:pt idx="18">
                  <c:v>6</c:v>
                </c:pt>
                <c:pt idx="19">
                  <c:v>7</c:v>
                </c:pt>
                <c:pt idx="20">
                  <c:v>8</c:v>
                </c:pt>
                <c:pt idx="21">
                  <c:v>9</c:v>
                </c:pt>
                <c:pt idx="22">
                  <c:v>10</c:v>
                </c:pt>
                <c:pt idx="23">
                  <c:v>11</c:v>
                </c:pt>
                <c:pt idx="24">
                  <c:v>12</c:v>
                </c:pt>
                <c:pt idx="25">
                  <c:v>13</c:v>
                </c:pt>
                <c:pt idx="26">
                  <c:v>14</c:v>
                </c:pt>
                <c:pt idx="27">
                  <c:v>15</c:v>
                </c:pt>
                <c:pt idx="28">
                  <c:v>16</c:v>
                </c:pt>
                <c:pt idx="29">
                  <c:v>17</c:v>
                </c:pt>
                <c:pt idx="30">
                  <c:v>18</c:v>
                </c:pt>
                <c:pt idx="31">
                  <c:v>19</c:v>
                </c:pt>
                <c:pt idx="32">
                  <c:v>20</c:v>
                </c:pt>
                <c:pt idx="33">
                  <c:v>21</c:v>
                </c:pt>
                <c:pt idx="34">
                  <c:v>22</c:v>
                </c:pt>
                <c:pt idx="35">
                  <c:v>23</c:v>
                </c:pt>
                <c:pt idx="36">
                  <c:v>24</c:v>
                </c:pt>
                <c:pt idx="37">
                  <c:v>25</c:v>
                </c:pt>
                <c:pt idx="38">
                  <c:v>26</c:v>
                </c:pt>
                <c:pt idx="39">
                  <c:v>27</c:v>
                </c:pt>
                <c:pt idx="40">
                  <c:v>28</c:v>
                </c:pt>
                <c:pt idx="41">
                  <c:v>29</c:v>
                </c:pt>
                <c:pt idx="42">
                  <c:v>30</c:v>
                </c:pt>
              </c:numCache>
            </c:numRef>
          </c:cat>
          <c:val>
            <c:numRef>
              <c:f>'Data for Chart 1'!$E$4:$E$46</c:f>
              <c:numCache>
                <c:formatCode>0.0</c:formatCode>
                <c:ptCount val="43"/>
                <c:pt idx="0">
                  <c:v>99.486946706079834</c:v>
                </c:pt>
                <c:pt idx="1">
                  <c:v>99.752066029363448</c:v>
                </c:pt>
                <c:pt idx="2">
                  <c:v>99.973072798511936</c:v>
                </c:pt>
                <c:pt idx="3">
                  <c:v>99.887981797107344</c:v>
                </c:pt>
                <c:pt idx="4">
                  <c:v>99.862595531494918</c:v>
                </c:pt>
                <c:pt idx="5">
                  <c:v>99.507501223607562</c:v>
                </c:pt>
                <c:pt idx="6">
                  <c:v>100.23827047446723</c:v>
                </c:pt>
                <c:pt idx="7">
                  <c:v>100.19003134629219</c:v>
                </c:pt>
                <c:pt idx="8">
                  <c:v>100.18582641958065</c:v>
                </c:pt>
                <c:pt idx="9">
                  <c:v>100.0738604518024</c:v>
                </c:pt>
                <c:pt idx="10">
                  <c:v>98.928187687034367</c:v>
                </c:pt>
                <c:pt idx="11">
                  <c:v>100</c:v>
                </c:pt>
                <c:pt idx="12">
                  <c:v>97.67569411325934</c:v>
                </c:pt>
                <c:pt idx="13">
                  <c:v>89.983185516665358</c:v>
                </c:pt>
                <c:pt idx="14">
                  <c:v>88.306359990827517</c:v>
                </c:pt>
                <c:pt idx="15">
                  <c:v>88.946945316625758</c:v>
                </c:pt>
                <c:pt idx="16">
                  <c:v>89.702868364642413</c:v>
                </c:pt>
                <c:pt idx="17">
                  <c:v>89.450894015303533</c:v>
                </c:pt>
                <c:pt idx="18">
                  <c:v>89.702868364642441</c:v>
                </c:pt>
                <c:pt idx="19">
                  <c:v>89.954842713981321</c:v>
                </c:pt>
                <c:pt idx="20">
                  <c:v>90.206113224355562</c:v>
                </c:pt>
              </c:numCache>
            </c:numRef>
          </c:val>
          <c:smooth val="0"/>
          <c:extLst>
            <c:ext xmlns:c16="http://schemas.microsoft.com/office/drawing/2014/chart" uri="{C3380CC4-5D6E-409C-BE32-E72D297353CC}">
              <c16:uniqueId val="{00000003-4279-45D0-BFBB-B4CDC060F5EC}"/>
            </c:ext>
          </c:extLst>
        </c:ser>
        <c:ser>
          <c:idx val="5"/>
          <c:order val="4"/>
          <c:tx>
            <c:v>Katrina (2005) NO</c:v>
          </c:tx>
          <c:spPr>
            <a:ln w="63500">
              <a:solidFill>
                <a:schemeClr val="accent6">
                  <a:lumMod val="60000"/>
                  <a:lumOff val="40000"/>
                </a:schemeClr>
              </a:solidFill>
            </a:ln>
          </c:spPr>
          <c:marker>
            <c:symbol val="none"/>
          </c:marker>
          <c:cat>
            <c:numRef>
              <c:f>'Data for Chart 1'!$A$4:$A$46</c:f>
              <c:numCache>
                <c:formatCode>0</c:formatCode>
                <c:ptCount val="43"/>
                <c:pt idx="0">
                  <c:v>-12</c:v>
                </c:pt>
                <c:pt idx="1">
                  <c:v>-11</c:v>
                </c:pt>
                <c:pt idx="2">
                  <c:v>-10</c:v>
                </c:pt>
                <c:pt idx="3">
                  <c:v>-9</c:v>
                </c:pt>
                <c:pt idx="4">
                  <c:v>-8</c:v>
                </c:pt>
                <c:pt idx="5">
                  <c:v>-7</c:v>
                </c:pt>
                <c:pt idx="6">
                  <c:v>-6</c:v>
                </c:pt>
                <c:pt idx="7">
                  <c:v>-5</c:v>
                </c:pt>
                <c:pt idx="8">
                  <c:v>-4</c:v>
                </c:pt>
                <c:pt idx="9">
                  <c:v>-3</c:v>
                </c:pt>
                <c:pt idx="10">
                  <c:v>-2</c:v>
                </c:pt>
                <c:pt idx="11">
                  <c:v>-1</c:v>
                </c:pt>
                <c:pt idx="12">
                  <c:v>0</c:v>
                </c:pt>
                <c:pt idx="13">
                  <c:v>1</c:v>
                </c:pt>
                <c:pt idx="14">
                  <c:v>2</c:v>
                </c:pt>
                <c:pt idx="15">
                  <c:v>3</c:v>
                </c:pt>
                <c:pt idx="16">
                  <c:v>4</c:v>
                </c:pt>
                <c:pt idx="17">
                  <c:v>5</c:v>
                </c:pt>
                <c:pt idx="18">
                  <c:v>6</c:v>
                </c:pt>
                <c:pt idx="19">
                  <c:v>7</c:v>
                </c:pt>
                <c:pt idx="20">
                  <c:v>8</c:v>
                </c:pt>
                <c:pt idx="21">
                  <c:v>9</c:v>
                </c:pt>
                <c:pt idx="22">
                  <c:v>10</c:v>
                </c:pt>
                <c:pt idx="23">
                  <c:v>11</c:v>
                </c:pt>
                <c:pt idx="24">
                  <c:v>12</c:v>
                </c:pt>
                <c:pt idx="25">
                  <c:v>13</c:v>
                </c:pt>
                <c:pt idx="26">
                  <c:v>14</c:v>
                </c:pt>
                <c:pt idx="27">
                  <c:v>15</c:v>
                </c:pt>
                <c:pt idx="28">
                  <c:v>16</c:v>
                </c:pt>
                <c:pt idx="29">
                  <c:v>17</c:v>
                </c:pt>
                <c:pt idx="30">
                  <c:v>18</c:v>
                </c:pt>
                <c:pt idx="31">
                  <c:v>19</c:v>
                </c:pt>
                <c:pt idx="32">
                  <c:v>20</c:v>
                </c:pt>
                <c:pt idx="33">
                  <c:v>21</c:v>
                </c:pt>
                <c:pt idx="34">
                  <c:v>22</c:v>
                </c:pt>
                <c:pt idx="35">
                  <c:v>23</c:v>
                </c:pt>
                <c:pt idx="36">
                  <c:v>24</c:v>
                </c:pt>
                <c:pt idx="37">
                  <c:v>25</c:v>
                </c:pt>
                <c:pt idx="38">
                  <c:v>26</c:v>
                </c:pt>
                <c:pt idx="39">
                  <c:v>27</c:v>
                </c:pt>
                <c:pt idx="40">
                  <c:v>28</c:v>
                </c:pt>
                <c:pt idx="41">
                  <c:v>29</c:v>
                </c:pt>
                <c:pt idx="42">
                  <c:v>30</c:v>
                </c:pt>
              </c:numCache>
            </c:numRef>
          </c:cat>
          <c:val>
            <c:numRef>
              <c:f>'Data for Chart 1'!$F$4:$F$46</c:f>
              <c:numCache>
                <c:formatCode>0.0</c:formatCode>
                <c:ptCount val="43"/>
                <c:pt idx="0">
                  <c:v>101.2403350515464</c:v>
                </c:pt>
                <c:pt idx="1">
                  <c:v>100.20940721649485</c:v>
                </c:pt>
                <c:pt idx="2">
                  <c:v>100.51546391752578</c:v>
                </c:pt>
                <c:pt idx="3">
                  <c:v>100.59600515463917</c:v>
                </c:pt>
                <c:pt idx="4">
                  <c:v>100.12886597938146</c:v>
                </c:pt>
                <c:pt idx="5">
                  <c:v>100.08054123711341</c:v>
                </c:pt>
                <c:pt idx="6">
                  <c:v>99.80670103092784</c:v>
                </c:pt>
                <c:pt idx="7">
                  <c:v>100.04832474226805</c:v>
                </c:pt>
                <c:pt idx="8">
                  <c:v>99.75837628865979</c:v>
                </c:pt>
                <c:pt idx="9">
                  <c:v>99.80670103092784</c:v>
                </c:pt>
                <c:pt idx="10">
                  <c:v>100.37048969072167</c:v>
                </c:pt>
                <c:pt idx="11">
                  <c:v>100</c:v>
                </c:pt>
                <c:pt idx="12">
                  <c:v>99.855025773195877</c:v>
                </c:pt>
                <c:pt idx="13">
                  <c:v>78.253865979381459</c:v>
                </c:pt>
                <c:pt idx="14">
                  <c:v>70.151417525773198</c:v>
                </c:pt>
                <c:pt idx="15">
                  <c:v>71.858891752577321</c:v>
                </c:pt>
                <c:pt idx="16">
                  <c:v>73.646907216494853</c:v>
                </c:pt>
                <c:pt idx="17">
                  <c:v>73.985180412371136</c:v>
                </c:pt>
                <c:pt idx="18">
                  <c:v>75.354381443298976</c:v>
                </c:pt>
                <c:pt idx="19">
                  <c:v>76.836340206185568</c:v>
                </c:pt>
                <c:pt idx="20">
                  <c:v>77.448453608247419</c:v>
                </c:pt>
                <c:pt idx="21">
                  <c:v>78.334407216494853</c:v>
                </c:pt>
                <c:pt idx="22">
                  <c:v>79.478092783505161</c:v>
                </c:pt>
                <c:pt idx="23">
                  <c:v>80.041881443298962</c:v>
                </c:pt>
                <c:pt idx="24">
                  <c:v>80.573453608247419</c:v>
                </c:pt>
                <c:pt idx="25">
                  <c:v>81.05670103092784</c:v>
                </c:pt>
                <c:pt idx="26">
                  <c:v>81.539948453608247</c:v>
                </c:pt>
                <c:pt idx="27">
                  <c:v>82.200386597938163</c:v>
                </c:pt>
                <c:pt idx="28">
                  <c:v>82.860824742268051</c:v>
                </c:pt>
                <c:pt idx="29">
                  <c:v>83.521262886597953</c:v>
                </c:pt>
                <c:pt idx="30">
                  <c:v>83.94007731958763</c:v>
                </c:pt>
                <c:pt idx="31">
                  <c:v>84.455541237113394</c:v>
                </c:pt>
                <c:pt idx="32">
                  <c:v>83.537371134020631</c:v>
                </c:pt>
                <c:pt idx="33">
                  <c:v>83.666237113402062</c:v>
                </c:pt>
                <c:pt idx="34">
                  <c:v>84.197809278350533</c:v>
                </c:pt>
                <c:pt idx="35">
                  <c:v>84.423324742268051</c:v>
                </c:pt>
                <c:pt idx="36">
                  <c:v>84.729381443298976</c:v>
                </c:pt>
                <c:pt idx="37">
                  <c:v>85.035438144329902</c:v>
                </c:pt>
                <c:pt idx="38">
                  <c:v>85.873067010309285</c:v>
                </c:pt>
                <c:pt idx="39">
                  <c:v>86.163015463917532</c:v>
                </c:pt>
                <c:pt idx="40">
                  <c:v>86.646262886597938</c:v>
                </c:pt>
                <c:pt idx="41">
                  <c:v>86.420747422680421</c:v>
                </c:pt>
                <c:pt idx="42">
                  <c:v>86.67847938144331</c:v>
                </c:pt>
              </c:numCache>
            </c:numRef>
          </c:val>
          <c:smooth val="0"/>
          <c:extLst>
            <c:ext xmlns:c16="http://schemas.microsoft.com/office/drawing/2014/chart" uri="{C3380CC4-5D6E-409C-BE32-E72D297353CC}">
              <c16:uniqueId val="{00000004-4279-45D0-BFBB-B4CDC060F5EC}"/>
            </c:ext>
          </c:extLst>
        </c:ser>
        <c:dLbls>
          <c:showLegendKey val="0"/>
          <c:showVal val="0"/>
          <c:showCatName val="0"/>
          <c:showSerName val="0"/>
          <c:showPercent val="0"/>
          <c:showBubbleSize val="0"/>
        </c:dLbls>
        <c:smooth val="0"/>
        <c:axId val="518383488"/>
        <c:axId val="518471680"/>
      </c:lineChart>
      <c:catAx>
        <c:axId val="518383488"/>
        <c:scaling>
          <c:orientation val="minMax"/>
        </c:scaling>
        <c:delete val="0"/>
        <c:axPos val="b"/>
        <c:title>
          <c:tx>
            <c:rich>
              <a:bodyPr/>
              <a:lstStyle/>
              <a:p>
                <a:pPr>
                  <a:defRPr sz="1600" b="0"/>
                </a:pPr>
                <a:r>
                  <a:rPr lang="en-US" sz="1600" b="0"/>
                  <a:t>Months Before/After Hurricane</a:t>
                </a:r>
              </a:p>
            </c:rich>
          </c:tx>
          <c:layout/>
          <c:overlay val="0"/>
        </c:title>
        <c:numFmt formatCode="0" sourceLinked="1"/>
        <c:majorTickMark val="out"/>
        <c:minorTickMark val="none"/>
        <c:tickLblPos val="nextTo"/>
        <c:txPr>
          <a:bodyPr/>
          <a:lstStyle/>
          <a:p>
            <a:pPr>
              <a:defRPr sz="1400"/>
            </a:pPr>
            <a:endParaRPr lang="en-US"/>
          </a:p>
        </c:txPr>
        <c:crossAx val="518471680"/>
        <c:crosses val="autoZero"/>
        <c:auto val="1"/>
        <c:lblAlgn val="ctr"/>
        <c:lblOffset val="100"/>
        <c:noMultiLvlLbl val="0"/>
      </c:catAx>
      <c:valAx>
        <c:axId val="518471680"/>
        <c:scaling>
          <c:orientation val="minMax"/>
          <c:max val="110"/>
          <c:min val="70"/>
        </c:scaling>
        <c:delete val="0"/>
        <c:axPos val="l"/>
        <c:majorGridlines/>
        <c:numFmt formatCode="0" sourceLinked="0"/>
        <c:majorTickMark val="out"/>
        <c:minorTickMark val="none"/>
        <c:tickLblPos val="nextTo"/>
        <c:txPr>
          <a:bodyPr/>
          <a:lstStyle/>
          <a:p>
            <a:pPr>
              <a:defRPr sz="1400"/>
            </a:pPr>
            <a:endParaRPr lang="en-US"/>
          </a:p>
        </c:txPr>
        <c:crossAx val="518383488"/>
        <c:crosses val="autoZero"/>
        <c:crossBetween val="between"/>
      </c:valAx>
    </c:plotArea>
    <c:legend>
      <c:legendPos val="r"/>
      <c:layout>
        <c:manualLayout>
          <c:xMode val="edge"/>
          <c:yMode val="edge"/>
          <c:x val="7.4528119075453231E-2"/>
          <c:y val="0.1581747877992726"/>
          <c:w val="0.8275115167382836"/>
          <c:h val="9.1056386300824743E-2"/>
        </c:manualLayout>
      </c:layout>
      <c:overlay val="0"/>
      <c:txPr>
        <a:bodyPr/>
        <a:lstStyle/>
        <a:p>
          <a:pPr>
            <a:defRPr sz="1600"/>
          </a:pPr>
          <a:endParaRPr lang="en-US"/>
        </a:p>
      </c:txPr>
    </c:legend>
    <c:plotVisOnly val="1"/>
    <c:dispBlanksAs val="gap"/>
    <c:showDLblsOverMax val="0"/>
  </c:chart>
  <c:txPr>
    <a:bodyPr/>
    <a:lstStyle/>
    <a:p>
      <a:pPr>
        <a:defRPr sz="1200"/>
      </a:pPr>
      <a:endParaRPr lang="en-US"/>
    </a:p>
  </c:txPr>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9100102906870324E-2"/>
          <c:y val="0.23267519234387199"/>
          <c:w val="0.82416439366749028"/>
          <c:h val="0.63990608256979098"/>
        </c:manualLayout>
      </c:layout>
      <c:lineChart>
        <c:grouping val="standard"/>
        <c:varyColors val="0"/>
        <c:ser>
          <c:idx val="2"/>
          <c:order val="1"/>
          <c:tx>
            <c:v>US Virgin Islands (left scale)</c:v>
          </c:tx>
          <c:spPr>
            <a:ln w="63500">
              <a:solidFill>
                <a:srgbClr val="FF0000"/>
              </a:solidFill>
            </a:ln>
          </c:spPr>
          <c:marker>
            <c:symbol val="none"/>
          </c:marker>
          <c:cat>
            <c:numRef>
              <c:f>'Data for Chart 2'!$A$3:$A$30</c:f>
              <c:numCache>
                <c:formatCode>m/d/yyyy</c:formatCode>
                <c:ptCount val="28"/>
                <c:pt idx="0">
                  <c:v>42643</c:v>
                </c:pt>
                <c:pt idx="1">
                  <c:v>42674</c:v>
                </c:pt>
                <c:pt idx="2">
                  <c:v>42704</c:v>
                </c:pt>
                <c:pt idx="3">
                  <c:v>42735</c:v>
                </c:pt>
                <c:pt idx="4">
                  <c:v>42766</c:v>
                </c:pt>
                <c:pt idx="5">
                  <c:v>42794</c:v>
                </c:pt>
                <c:pt idx="6">
                  <c:v>42825</c:v>
                </c:pt>
                <c:pt idx="7">
                  <c:v>42855</c:v>
                </c:pt>
                <c:pt idx="8">
                  <c:v>42886</c:v>
                </c:pt>
                <c:pt idx="9">
                  <c:v>42916</c:v>
                </c:pt>
                <c:pt idx="10">
                  <c:v>42947</c:v>
                </c:pt>
                <c:pt idx="11">
                  <c:v>42978</c:v>
                </c:pt>
                <c:pt idx="12">
                  <c:v>43008</c:v>
                </c:pt>
                <c:pt idx="13">
                  <c:v>43039</c:v>
                </c:pt>
                <c:pt idx="14">
                  <c:v>43069</c:v>
                </c:pt>
                <c:pt idx="15">
                  <c:v>43100</c:v>
                </c:pt>
                <c:pt idx="16">
                  <c:v>43131</c:v>
                </c:pt>
                <c:pt idx="17">
                  <c:v>43159</c:v>
                </c:pt>
                <c:pt idx="18">
                  <c:v>43190</c:v>
                </c:pt>
                <c:pt idx="19">
                  <c:v>43220</c:v>
                </c:pt>
                <c:pt idx="20">
                  <c:v>43251</c:v>
                </c:pt>
                <c:pt idx="21">
                  <c:v>43281</c:v>
                </c:pt>
                <c:pt idx="22">
                  <c:v>43312</c:v>
                </c:pt>
                <c:pt idx="23">
                  <c:v>43343</c:v>
                </c:pt>
                <c:pt idx="24">
                  <c:v>43373</c:v>
                </c:pt>
                <c:pt idx="25">
                  <c:v>43404</c:v>
                </c:pt>
                <c:pt idx="26">
                  <c:v>43434</c:v>
                </c:pt>
                <c:pt idx="27">
                  <c:v>43465</c:v>
                </c:pt>
              </c:numCache>
            </c:numRef>
          </c:cat>
          <c:val>
            <c:numRef>
              <c:f>'Data for Chart 2'!$C$3:$C$37</c:f>
              <c:numCache>
                <c:formatCode>0.00</c:formatCode>
                <c:ptCount val="35"/>
                <c:pt idx="0">
                  <c:v>7.49092</c:v>
                </c:pt>
                <c:pt idx="1">
                  <c:v>7.8038299999999996</c:v>
                </c:pt>
                <c:pt idx="2">
                  <c:v>7.8047800000000001</c:v>
                </c:pt>
                <c:pt idx="3">
                  <c:v>7.8081000000000005</c:v>
                </c:pt>
                <c:pt idx="4">
                  <c:v>7.6127700000000003</c:v>
                </c:pt>
                <c:pt idx="5">
                  <c:v>7.6448100000000005</c:v>
                </c:pt>
                <c:pt idx="6">
                  <c:v>7.7176299999999998</c:v>
                </c:pt>
                <c:pt idx="7">
                  <c:v>7.7234699999999998</c:v>
                </c:pt>
                <c:pt idx="8">
                  <c:v>7.6425000000000001</c:v>
                </c:pt>
                <c:pt idx="9">
                  <c:v>7.6868800000000004</c:v>
                </c:pt>
                <c:pt idx="10">
                  <c:v>7.5089600000000001</c:v>
                </c:pt>
                <c:pt idx="11">
                  <c:v>7.5394499999999995</c:v>
                </c:pt>
                <c:pt idx="12">
                  <c:v>7.1818900000000001</c:v>
                </c:pt>
                <c:pt idx="13">
                  <c:v>5.7791899999999998</c:v>
                </c:pt>
                <c:pt idx="14">
                  <c:v>5.19252</c:v>
                </c:pt>
                <c:pt idx="15">
                  <c:v>5.2008100000000006</c:v>
                </c:pt>
                <c:pt idx="16">
                  <c:v>5.1169259677419356</c:v>
                </c:pt>
                <c:pt idx="17">
                  <c:v>5.1169259677419356</c:v>
                </c:pt>
                <c:pt idx="18">
                  <c:v>5.2008100000000006</c:v>
                </c:pt>
                <c:pt idx="19">
                  <c:v>5.1169259677419356</c:v>
                </c:pt>
                <c:pt idx="20">
                  <c:v>5.2008100000000006</c:v>
                </c:pt>
              </c:numCache>
            </c:numRef>
          </c:val>
          <c:smooth val="0"/>
          <c:extLst>
            <c:ext xmlns:c16="http://schemas.microsoft.com/office/drawing/2014/chart" uri="{C3380CC4-5D6E-409C-BE32-E72D297353CC}">
              <c16:uniqueId val="{00000000-2ED7-4B95-AF41-311B27BA76C7}"/>
            </c:ext>
          </c:extLst>
        </c:ser>
        <c:dLbls>
          <c:showLegendKey val="0"/>
          <c:showVal val="0"/>
          <c:showCatName val="0"/>
          <c:showSerName val="0"/>
          <c:showPercent val="0"/>
          <c:showBubbleSize val="0"/>
        </c:dLbls>
        <c:marker val="1"/>
        <c:smooth val="0"/>
        <c:axId val="519497984"/>
        <c:axId val="520364032"/>
      </c:lineChart>
      <c:lineChart>
        <c:grouping val="standard"/>
        <c:varyColors val="0"/>
        <c:ser>
          <c:idx val="1"/>
          <c:order val="0"/>
          <c:tx>
            <c:v>Puerto Rico (Right Scale)</c:v>
          </c:tx>
          <c:spPr>
            <a:ln w="63500">
              <a:solidFill>
                <a:schemeClr val="accent1"/>
              </a:solidFill>
            </a:ln>
          </c:spPr>
          <c:marker>
            <c:symbol val="none"/>
          </c:marker>
          <c:cat>
            <c:numRef>
              <c:f>[1]USVI!$X$3:$X$30</c:f>
              <c:numCache>
                <c:formatCode>General</c:formatCode>
                <c:ptCount val="28"/>
                <c:pt idx="0">
                  <c:v>42643</c:v>
                </c:pt>
                <c:pt idx="1">
                  <c:v>42674</c:v>
                </c:pt>
                <c:pt idx="2">
                  <c:v>42704</c:v>
                </c:pt>
                <c:pt idx="3">
                  <c:v>42735</c:v>
                </c:pt>
                <c:pt idx="4">
                  <c:v>42766</c:v>
                </c:pt>
                <c:pt idx="5">
                  <c:v>42794</c:v>
                </c:pt>
                <c:pt idx="6">
                  <c:v>42825</c:v>
                </c:pt>
                <c:pt idx="7">
                  <c:v>42855</c:v>
                </c:pt>
                <c:pt idx="8">
                  <c:v>42886</c:v>
                </c:pt>
                <c:pt idx="9">
                  <c:v>42916</c:v>
                </c:pt>
                <c:pt idx="10">
                  <c:v>42947</c:v>
                </c:pt>
                <c:pt idx="11">
                  <c:v>42978</c:v>
                </c:pt>
                <c:pt idx="12">
                  <c:v>43008</c:v>
                </c:pt>
                <c:pt idx="13">
                  <c:v>43039</c:v>
                </c:pt>
                <c:pt idx="14">
                  <c:v>43069</c:v>
                </c:pt>
                <c:pt idx="15">
                  <c:v>43100</c:v>
                </c:pt>
                <c:pt idx="16">
                  <c:v>43131</c:v>
                </c:pt>
                <c:pt idx="17">
                  <c:v>43159</c:v>
                </c:pt>
                <c:pt idx="18">
                  <c:v>43190</c:v>
                </c:pt>
                <c:pt idx="19">
                  <c:v>43220</c:v>
                </c:pt>
                <c:pt idx="20">
                  <c:v>43251</c:v>
                </c:pt>
                <c:pt idx="21">
                  <c:v>43281</c:v>
                </c:pt>
                <c:pt idx="22">
                  <c:v>43312</c:v>
                </c:pt>
                <c:pt idx="23">
                  <c:v>43343</c:v>
                </c:pt>
                <c:pt idx="24">
                  <c:v>43373</c:v>
                </c:pt>
                <c:pt idx="25">
                  <c:v>43404</c:v>
                </c:pt>
                <c:pt idx="26">
                  <c:v>43434</c:v>
                </c:pt>
                <c:pt idx="27">
                  <c:v>43465</c:v>
                </c:pt>
              </c:numCache>
            </c:numRef>
          </c:cat>
          <c:val>
            <c:numRef>
              <c:f>'Data for Chart 2'!$B$3:$B$37</c:f>
              <c:numCache>
                <c:formatCode>0.00</c:formatCode>
                <c:ptCount val="35"/>
                <c:pt idx="0">
                  <c:v>80.991839999999996</c:v>
                </c:pt>
                <c:pt idx="1">
                  <c:v>80.774659999999997</c:v>
                </c:pt>
                <c:pt idx="2">
                  <c:v>80.161729999999991</c:v>
                </c:pt>
                <c:pt idx="3">
                  <c:v>80.691509999999994</c:v>
                </c:pt>
                <c:pt idx="4">
                  <c:v>80.974070000000012</c:v>
                </c:pt>
                <c:pt idx="5">
                  <c:v>81.246460000000013</c:v>
                </c:pt>
                <c:pt idx="6">
                  <c:v>81.393609999999995</c:v>
                </c:pt>
                <c:pt idx="7">
                  <c:v>80.630549999999999</c:v>
                </c:pt>
                <c:pt idx="8">
                  <c:v>80.719820000000013</c:v>
                </c:pt>
                <c:pt idx="9">
                  <c:v>81.570979999999992</c:v>
                </c:pt>
                <c:pt idx="10">
                  <c:v>81.039179999999988</c:v>
                </c:pt>
                <c:pt idx="11">
                  <c:v>81.429090000000002</c:v>
                </c:pt>
                <c:pt idx="12">
                  <c:v>80.582250000000002</c:v>
                </c:pt>
                <c:pt idx="13">
                  <c:v>67.726470000000006</c:v>
                </c:pt>
                <c:pt idx="14">
                  <c:v>71.167490000000001</c:v>
                </c:pt>
                <c:pt idx="15">
                  <c:v>74.804349999999999</c:v>
                </c:pt>
                <c:pt idx="16">
                  <c:v>75.581538051948058</c:v>
                </c:pt>
                <c:pt idx="17">
                  <c:v>75.970132077922088</c:v>
                </c:pt>
                <c:pt idx="18">
                  <c:v>76.164429090909096</c:v>
                </c:pt>
                <c:pt idx="19">
                  <c:v>76.261577597402592</c:v>
                </c:pt>
                <c:pt idx="20">
                  <c:v>75.872983571428563</c:v>
                </c:pt>
              </c:numCache>
            </c:numRef>
          </c:val>
          <c:smooth val="0"/>
          <c:extLst>
            <c:ext xmlns:c16="http://schemas.microsoft.com/office/drawing/2014/chart" uri="{C3380CC4-5D6E-409C-BE32-E72D297353CC}">
              <c16:uniqueId val="{00000001-2ED7-4B95-AF41-311B27BA76C7}"/>
            </c:ext>
          </c:extLst>
        </c:ser>
        <c:dLbls>
          <c:showLegendKey val="0"/>
          <c:showVal val="0"/>
          <c:showCatName val="0"/>
          <c:showSerName val="0"/>
          <c:showPercent val="0"/>
          <c:showBubbleSize val="0"/>
        </c:dLbls>
        <c:marker val="1"/>
        <c:smooth val="0"/>
        <c:axId val="520367104"/>
        <c:axId val="520365568"/>
      </c:lineChart>
      <c:dateAx>
        <c:axId val="519497984"/>
        <c:scaling>
          <c:orientation val="minMax"/>
        </c:scaling>
        <c:delete val="0"/>
        <c:axPos val="b"/>
        <c:numFmt formatCode="m/d/yyyy" sourceLinked="1"/>
        <c:majorTickMark val="out"/>
        <c:minorTickMark val="none"/>
        <c:tickLblPos val="nextTo"/>
        <c:crossAx val="520364032"/>
        <c:crosses val="autoZero"/>
        <c:auto val="0"/>
        <c:lblOffset val="100"/>
        <c:baseTimeUnit val="months"/>
        <c:majorUnit val="3"/>
        <c:majorTimeUnit val="months"/>
      </c:dateAx>
      <c:valAx>
        <c:axId val="520364032"/>
        <c:scaling>
          <c:orientation val="minMax"/>
          <c:max val="8.5"/>
          <c:min val="3.5"/>
        </c:scaling>
        <c:delete val="0"/>
        <c:axPos val="l"/>
        <c:majorGridlines/>
        <c:numFmt formatCode="#,##0.0" sourceLinked="0"/>
        <c:majorTickMark val="out"/>
        <c:minorTickMark val="none"/>
        <c:tickLblPos val="nextTo"/>
        <c:txPr>
          <a:bodyPr/>
          <a:lstStyle/>
          <a:p>
            <a:pPr>
              <a:defRPr sz="1800" b="1"/>
            </a:pPr>
            <a:endParaRPr lang="en-US"/>
          </a:p>
        </c:txPr>
        <c:crossAx val="519497984"/>
        <c:crosses val="autoZero"/>
        <c:crossBetween val="between"/>
      </c:valAx>
      <c:valAx>
        <c:axId val="520365568"/>
        <c:scaling>
          <c:orientation val="minMax"/>
          <c:max val="90"/>
          <c:min val="40"/>
        </c:scaling>
        <c:delete val="0"/>
        <c:axPos val="r"/>
        <c:numFmt formatCode="0.00" sourceLinked="1"/>
        <c:majorTickMark val="out"/>
        <c:minorTickMark val="none"/>
        <c:tickLblPos val="nextTo"/>
        <c:txPr>
          <a:bodyPr/>
          <a:lstStyle/>
          <a:p>
            <a:pPr>
              <a:defRPr sz="1800" b="1"/>
            </a:pPr>
            <a:endParaRPr lang="en-US"/>
          </a:p>
        </c:txPr>
        <c:crossAx val="520367104"/>
        <c:crosses val="max"/>
        <c:crossBetween val="between"/>
      </c:valAx>
      <c:catAx>
        <c:axId val="520367104"/>
        <c:scaling>
          <c:orientation val="minMax"/>
        </c:scaling>
        <c:delete val="1"/>
        <c:axPos val="b"/>
        <c:numFmt formatCode="General" sourceLinked="1"/>
        <c:majorTickMark val="out"/>
        <c:minorTickMark val="none"/>
        <c:tickLblPos val="nextTo"/>
        <c:crossAx val="520365568"/>
        <c:crosses val="autoZero"/>
        <c:auto val="1"/>
        <c:lblAlgn val="ctr"/>
        <c:lblOffset val="100"/>
        <c:noMultiLvlLbl val="1"/>
      </c:catAx>
    </c:plotArea>
    <c:legend>
      <c:legendPos val="r"/>
      <c:layout>
        <c:manualLayout>
          <c:xMode val="edge"/>
          <c:yMode val="edge"/>
          <c:x val="0.1606542669794109"/>
          <c:y val="0.12651453325875928"/>
          <c:w val="0.68258162593338256"/>
          <c:h val="0.1020424125864267"/>
        </c:manualLayout>
      </c:layout>
      <c:overlay val="0"/>
      <c:spPr>
        <a:noFill/>
        <a:ln>
          <a:noFill/>
        </a:ln>
      </c:spPr>
      <c:txPr>
        <a:bodyPr/>
        <a:lstStyle/>
        <a:p>
          <a:pPr>
            <a:defRPr sz="1600"/>
          </a:pPr>
          <a:endParaRPr lang="en-US"/>
        </a:p>
      </c:txPr>
    </c:legend>
    <c:plotVisOnly val="1"/>
    <c:dispBlanksAs val="gap"/>
    <c:showDLblsOverMax val="0"/>
  </c:chart>
  <c:userShapes r:id="rId1"/>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3.xml"/></Relationships>
</file>

<file path=xl/chartsheets/sheet1.xml><?xml version="1.0" encoding="utf-8"?>
<chartsheet xmlns="http://schemas.openxmlformats.org/spreadsheetml/2006/main" xmlns:r="http://schemas.openxmlformats.org/officeDocument/2006/relationships">
  <sheetPr/>
  <sheetViews>
    <sheetView zoomScale="136" workbookViewId="0" zoomToFit="1"/>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sheetPr/>
  <sheetViews>
    <sheetView zoomScale="136"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8659091" cy="6285057"/>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0.27987</cdr:x>
      <cdr:y>0.26445</cdr:y>
    </cdr:from>
    <cdr:to>
      <cdr:x>0.28616</cdr:x>
      <cdr:y>0.87139</cdr:y>
    </cdr:to>
    <cdr:cxnSp macro="">
      <cdr:nvCxnSpPr>
        <cdr:cNvPr id="3" name="Straight Connector 2"/>
        <cdr:cNvCxnSpPr/>
      </cdr:nvCxnSpPr>
      <cdr:spPr>
        <a:xfrm xmlns:a="http://schemas.openxmlformats.org/drawingml/2006/main">
          <a:off x="2422071" y="1660071"/>
          <a:ext cx="54429" cy="3810000"/>
        </a:xfrm>
        <a:prstGeom xmlns:a="http://schemas.openxmlformats.org/drawingml/2006/main" prst="line">
          <a:avLst/>
        </a:prstGeom>
        <a:ln xmlns:a="http://schemas.openxmlformats.org/drawingml/2006/main" w="76200">
          <a:solidFill>
            <a:schemeClr val="bg1">
              <a:lumMod val="75000"/>
            </a:schemeClr>
          </a:solidFill>
          <a:prstDash val="sysDot"/>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0.03103</cdr:x>
      <cdr:y>0.02543</cdr:y>
    </cdr:from>
    <cdr:to>
      <cdr:x>0.87904</cdr:x>
      <cdr:y>0.1711</cdr:y>
    </cdr:to>
    <cdr:sp macro="" textlink="">
      <cdr:nvSpPr>
        <cdr:cNvPr id="5" name="TextBox 1"/>
        <cdr:cNvSpPr txBox="1"/>
      </cdr:nvSpPr>
      <cdr:spPr>
        <a:xfrm xmlns:a="http://schemas.openxmlformats.org/drawingml/2006/main">
          <a:off x="268513" y="159657"/>
          <a:ext cx="7338786" cy="9144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en-US" sz="2800" b="0" i="0" baseline="0">
              <a:effectLst/>
              <a:latin typeface="Times New Roman" panose="02020603050405020304" pitchFamily="18" charset="0"/>
              <a:ea typeface="+mn-ea"/>
              <a:cs typeface="Times New Roman" panose="02020603050405020304" pitchFamily="18" charset="0"/>
            </a:rPr>
            <a:t>Total Employment Before &amp; After Selected Hurricanes</a:t>
          </a:r>
          <a:br>
            <a:rPr lang="en-US" sz="2800" b="0" i="0" baseline="0">
              <a:effectLst/>
              <a:latin typeface="Times New Roman" panose="02020603050405020304" pitchFamily="18" charset="0"/>
              <a:ea typeface="+mn-ea"/>
              <a:cs typeface="Times New Roman" panose="02020603050405020304" pitchFamily="18" charset="0"/>
            </a:rPr>
          </a:br>
          <a:r>
            <a:rPr lang="en-US" sz="1800" b="0" i="0" baseline="0">
              <a:effectLst/>
              <a:latin typeface="Times New Roman" panose="02020603050405020304" pitchFamily="18" charset="0"/>
              <a:ea typeface="+mn-ea"/>
              <a:cs typeface="Times New Roman" panose="02020603050405020304" pitchFamily="18" charset="0"/>
            </a:rPr>
            <a:t>Index (Month Before Hurricane = 100)</a:t>
          </a:r>
          <a:endParaRPr lang="en-US" sz="1800">
            <a:effectLst/>
            <a:latin typeface="Times New Roman" panose="02020603050405020304" pitchFamily="18" charset="0"/>
            <a:cs typeface="Times New Roman" panose="02020603050405020304" pitchFamily="18" charset="0"/>
          </a:endParaRPr>
        </a:p>
      </cdr:txBody>
    </cdr:sp>
  </cdr:relSizeAnchor>
</c:userShapes>
</file>

<file path=xl/drawings/drawing3.xml><?xml version="1.0" encoding="utf-8"?>
<xdr:wsDr xmlns:xdr="http://schemas.openxmlformats.org/drawingml/2006/spreadsheetDrawing" xmlns:a="http://schemas.openxmlformats.org/drawingml/2006/main">
  <xdr:absoluteAnchor>
    <xdr:pos x="0" y="0"/>
    <xdr:ext cx="8663548" cy="6289301"/>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0.44759</cdr:x>
      <cdr:y>0.21965</cdr:y>
    </cdr:from>
    <cdr:to>
      <cdr:x>0.45257</cdr:x>
      <cdr:y>0.87329</cdr:y>
    </cdr:to>
    <cdr:cxnSp macro="">
      <cdr:nvCxnSpPr>
        <cdr:cNvPr id="3" name="Straight Connector 2"/>
        <cdr:cNvCxnSpPr/>
      </cdr:nvCxnSpPr>
      <cdr:spPr>
        <a:xfrm xmlns:a="http://schemas.openxmlformats.org/drawingml/2006/main">
          <a:off x="3873500" y="1378857"/>
          <a:ext cx="43105" cy="4103159"/>
        </a:xfrm>
        <a:prstGeom xmlns:a="http://schemas.openxmlformats.org/drawingml/2006/main" prst="line">
          <a:avLst/>
        </a:prstGeom>
        <a:ln xmlns:a="http://schemas.openxmlformats.org/drawingml/2006/main" w="25400">
          <a:solidFill>
            <a:srgbClr val="00B050"/>
          </a:solidFill>
          <a:prstDash val="sys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0.06394</cdr:x>
      <cdr:y>0.02457</cdr:y>
    </cdr:from>
    <cdr:to>
      <cdr:x>0.91195</cdr:x>
      <cdr:y>0.17023</cdr:y>
    </cdr:to>
    <cdr:sp macro="" textlink="">
      <cdr:nvSpPr>
        <cdr:cNvPr id="4" name="TextBox 3"/>
        <cdr:cNvSpPr txBox="1"/>
      </cdr:nvSpPr>
      <cdr:spPr>
        <a:xfrm xmlns:a="http://schemas.openxmlformats.org/drawingml/2006/main">
          <a:off x="553357" y="154215"/>
          <a:ext cx="7338786"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rtl="0"/>
          <a:r>
            <a:rPr lang="en-US" sz="2800" b="0" i="0" baseline="0">
              <a:effectLst/>
              <a:latin typeface="Times New Roman" panose="02020603050405020304" pitchFamily="18" charset="0"/>
              <a:ea typeface="+mn-ea"/>
              <a:cs typeface="Times New Roman" panose="02020603050405020304" pitchFamily="18" charset="0"/>
            </a:rPr>
            <a:t>Leisure &amp; Hospitality Employment: </a:t>
          </a:r>
          <a:endParaRPr lang="en-US" sz="2800" b="0">
            <a:effectLst/>
            <a:latin typeface="Times New Roman" panose="02020603050405020304" pitchFamily="18" charset="0"/>
            <a:cs typeface="Times New Roman" panose="02020603050405020304" pitchFamily="18" charset="0"/>
          </a:endParaRPr>
        </a:p>
        <a:p xmlns:a="http://schemas.openxmlformats.org/drawingml/2006/main">
          <a:pPr rtl="0"/>
          <a:r>
            <a:rPr lang="en-US" sz="1800" b="0" i="0" baseline="0">
              <a:effectLst/>
              <a:latin typeface="Times New Roman" panose="02020603050405020304" pitchFamily="18" charset="0"/>
              <a:ea typeface="+mn-ea"/>
              <a:cs typeface="Times New Roman" panose="02020603050405020304" pitchFamily="18" charset="0"/>
            </a:rPr>
            <a:t>Puerto Rico &amp; US Virgin Islands (Thousands of Jobs, Seasonally Adjusted)</a:t>
          </a:r>
          <a:endParaRPr lang="en-US" sz="1800" b="0">
            <a:latin typeface="Times New Roman" panose="02020603050405020304" pitchFamily="18" charset="0"/>
            <a:cs typeface="Times New Roman" panose="02020603050405020304" pitchFamily="18"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1exb12\AppData\Local\Microsoft\Windows\Temporary%20Internet%20Files\Content.Outlook\YBM8OAPC\VI_PR_employment_data%20post%20hurricanes%20(UPDAT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Emp (VI)"/>
      <sheetName val="Sheet1"/>
      <sheetName val="Chart1"/>
      <sheetName val="Chart2"/>
      <sheetName val="Chart3"/>
      <sheetName val="% Drops"/>
      <sheetName val="% Contribs"/>
      <sheetName val="Total Emp"/>
      <sheetName val="Leisure Hospitality"/>
      <sheetName val="USVI"/>
      <sheetName val="USVI and NoLa"/>
      <sheetName val="Sheet4"/>
      <sheetName val="Sheet2"/>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ow r="3">
          <cell r="X3">
            <v>42643</v>
          </cell>
        </row>
        <row r="4">
          <cell r="X4">
            <v>42674</v>
          </cell>
        </row>
        <row r="5">
          <cell r="X5">
            <v>42704</v>
          </cell>
        </row>
        <row r="6">
          <cell r="X6">
            <v>42735</v>
          </cell>
        </row>
        <row r="7">
          <cell r="X7">
            <v>42766</v>
          </cell>
        </row>
        <row r="8">
          <cell r="X8">
            <v>42794</v>
          </cell>
        </row>
        <row r="9">
          <cell r="X9">
            <v>42825</v>
          </cell>
        </row>
        <row r="10">
          <cell r="X10">
            <v>42855</v>
          </cell>
        </row>
        <row r="11">
          <cell r="X11">
            <v>42886</v>
          </cell>
        </row>
        <row r="12">
          <cell r="X12">
            <v>42916</v>
          </cell>
        </row>
        <row r="13">
          <cell r="X13">
            <v>42947</v>
          </cell>
        </row>
        <row r="14">
          <cell r="X14">
            <v>42978</v>
          </cell>
        </row>
        <row r="15">
          <cell r="X15">
            <v>43008</v>
          </cell>
        </row>
        <row r="16">
          <cell r="X16">
            <v>43039</v>
          </cell>
        </row>
        <row r="17">
          <cell r="X17">
            <v>43069</v>
          </cell>
        </row>
        <row r="18">
          <cell r="X18">
            <v>43100</v>
          </cell>
        </row>
        <row r="19">
          <cell r="X19">
            <v>43131</v>
          </cell>
        </row>
        <row r="20">
          <cell r="X20">
            <v>43159</v>
          </cell>
        </row>
        <row r="21">
          <cell r="X21">
            <v>43190</v>
          </cell>
        </row>
        <row r="22">
          <cell r="X22">
            <v>43220</v>
          </cell>
        </row>
        <row r="23">
          <cell r="X23">
            <v>43251</v>
          </cell>
        </row>
        <row r="24">
          <cell r="X24">
            <v>43281</v>
          </cell>
        </row>
        <row r="25">
          <cell r="X25">
            <v>43312</v>
          </cell>
        </row>
        <row r="26">
          <cell r="X26">
            <v>43343</v>
          </cell>
        </row>
        <row r="27">
          <cell r="X27">
            <v>43373</v>
          </cell>
        </row>
        <row r="28">
          <cell r="X28">
            <v>43404</v>
          </cell>
        </row>
        <row r="29">
          <cell r="X29">
            <v>43434</v>
          </cell>
        </row>
        <row r="30">
          <cell r="X30">
            <v>43465</v>
          </cell>
        </row>
      </sheetData>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71"/>
  <sheetViews>
    <sheetView tabSelected="1" workbookViewId="0">
      <selection activeCell="T20" sqref="T20"/>
    </sheetView>
  </sheetViews>
  <sheetFormatPr defaultRowHeight="15" x14ac:dyDescent="0.25"/>
  <cols>
    <col min="2" max="2" width="9.85546875" customWidth="1"/>
    <col min="10" max="10" width="11" customWidth="1"/>
    <col min="13" max="13" width="10.5703125" customWidth="1"/>
    <col min="16" max="16" width="12.28515625" customWidth="1"/>
    <col min="19" max="19" width="10.5703125" customWidth="1"/>
    <col min="22" max="22" width="11.140625" customWidth="1"/>
  </cols>
  <sheetData>
    <row r="1" spans="1:27" x14ac:dyDescent="0.25">
      <c r="B1" s="27" t="s">
        <v>8</v>
      </c>
      <c r="C1" s="27"/>
      <c r="D1" s="27"/>
      <c r="E1" s="27"/>
      <c r="F1" s="27"/>
      <c r="J1" s="27" t="s">
        <v>9</v>
      </c>
      <c r="K1" s="27"/>
      <c r="L1" s="27"/>
      <c r="M1" s="27"/>
      <c r="N1" s="27"/>
      <c r="O1" s="27"/>
      <c r="P1" s="27"/>
      <c r="Q1" s="27"/>
      <c r="R1" s="27"/>
      <c r="S1" s="27"/>
      <c r="T1" s="27"/>
      <c r="U1" s="27"/>
      <c r="V1" s="27"/>
      <c r="W1" s="27"/>
    </row>
    <row r="2" spans="1:27" x14ac:dyDescent="0.25">
      <c r="B2" t="s">
        <v>2</v>
      </c>
      <c r="C2" t="s">
        <v>3</v>
      </c>
      <c r="D2" t="s">
        <v>4</v>
      </c>
      <c r="E2" t="s">
        <v>15</v>
      </c>
      <c r="F2" t="s">
        <v>5</v>
      </c>
      <c r="K2" t="s">
        <v>2</v>
      </c>
      <c r="N2" t="s">
        <v>3</v>
      </c>
      <c r="Q2" t="s">
        <v>4</v>
      </c>
      <c r="T2" t="s">
        <v>15</v>
      </c>
      <c r="W2" t="s">
        <v>5</v>
      </c>
    </row>
    <row r="3" spans="1:27" x14ac:dyDescent="0.25">
      <c r="B3" s="6" t="s">
        <v>1</v>
      </c>
      <c r="C3" s="6" t="s">
        <v>1</v>
      </c>
      <c r="D3" s="6" t="s">
        <v>0</v>
      </c>
      <c r="E3" s="6" t="s">
        <v>1</v>
      </c>
      <c r="F3" s="6" t="s">
        <v>6</v>
      </c>
      <c r="K3" s="6" t="s">
        <v>1</v>
      </c>
      <c r="N3" s="6" t="s">
        <v>1</v>
      </c>
      <c r="O3" s="6"/>
      <c r="P3" s="6"/>
      <c r="Q3" s="6" t="s">
        <v>0</v>
      </c>
      <c r="R3" s="6"/>
      <c r="S3" s="6"/>
      <c r="T3" s="6" t="s">
        <v>1</v>
      </c>
      <c r="U3" s="6"/>
      <c r="V3" s="6"/>
      <c r="W3" s="6" t="s">
        <v>6</v>
      </c>
    </row>
    <row r="4" spans="1:27" x14ac:dyDescent="0.25">
      <c r="A4" s="19">
        <v>-12</v>
      </c>
      <c r="B4" s="5">
        <f>K4/K$15*100</f>
        <v>94.999828753439203</v>
      </c>
      <c r="C4" s="5">
        <f>N4/N$15*100</f>
        <v>106.31295962175578</v>
      </c>
      <c r="D4" s="5">
        <f>Q4/Q$15*100</f>
        <v>102.33063730588658</v>
      </c>
      <c r="E4" s="5">
        <f>T4/T$15*100</f>
        <v>99.486946706079834</v>
      </c>
      <c r="F4" s="5">
        <f>W4/W$15*100</f>
        <v>101.2403350515464</v>
      </c>
      <c r="J4" s="21">
        <v>32416</v>
      </c>
      <c r="K4" s="2">
        <v>41.6066</v>
      </c>
      <c r="M4" s="21">
        <v>34607</v>
      </c>
      <c r="N4" s="3">
        <v>44.251600000000003</v>
      </c>
      <c r="P4" s="21">
        <v>42643</v>
      </c>
      <c r="Q4" s="2">
        <v>897.18813999999998</v>
      </c>
      <c r="S4" s="21">
        <v>42643</v>
      </c>
      <c r="T4" s="3">
        <v>38.091980000000007</v>
      </c>
      <c r="V4" s="21">
        <v>38230</v>
      </c>
      <c r="W4">
        <v>628.5</v>
      </c>
      <c r="Y4" s="8"/>
      <c r="Z4" s="8"/>
      <c r="AA4" s="8"/>
    </row>
    <row r="5" spans="1:27" x14ac:dyDescent="0.25">
      <c r="A5" s="19">
        <v>-11</v>
      </c>
      <c r="B5" s="5">
        <f t="shared" ref="B5:B46" si="0">K5/K$15*100</f>
        <v>95.100065073693102</v>
      </c>
      <c r="C5" s="5">
        <f t="shared" ref="C5:C46" si="1">N5/N$15*100</f>
        <v>107.20427446731324</v>
      </c>
      <c r="D5" s="5">
        <f t="shared" ref="D5:D24" si="2">Q5/Q$15*100</f>
        <v>102.19302974979828</v>
      </c>
      <c r="E5" s="5">
        <f t="shared" ref="E5:E24" si="3">T5/T$15*100</f>
        <v>99.752066029363448</v>
      </c>
      <c r="F5" s="5">
        <f t="shared" ref="F5:F46" si="4">W5/W$15*100</f>
        <v>100.20940721649485</v>
      </c>
      <c r="J5" s="21">
        <v>32447</v>
      </c>
      <c r="K5" s="2">
        <v>41.650500000000001</v>
      </c>
      <c r="M5" s="21">
        <v>34638</v>
      </c>
      <c r="N5" s="3">
        <v>44.622599999999998</v>
      </c>
      <c r="P5" s="21">
        <v>42674</v>
      </c>
      <c r="Q5" s="2">
        <v>895.98166000000003</v>
      </c>
      <c r="S5" s="21">
        <v>42674</v>
      </c>
      <c r="T5" s="3">
        <v>38.193489999999997</v>
      </c>
      <c r="V5" s="21">
        <v>38260</v>
      </c>
      <c r="W5">
        <v>622.1</v>
      </c>
      <c r="Y5" s="8"/>
      <c r="Z5" s="8"/>
      <c r="AA5" s="8"/>
    </row>
    <row r="6" spans="1:27" x14ac:dyDescent="0.25">
      <c r="A6" s="19">
        <v>-10</v>
      </c>
      <c r="B6" s="5">
        <f t="shared" si="0"/>
        <v>95.693719817793649</v>
      </c>
      <c r="C6" s="5">
        <f t="shared" si="1"/>
        <v>107.3462602014708</v>
      </c>
      <c r="D6" s="5">
        <f t="shared" si="2"/>
        <v>101.88078715518643</v>
      </c>
      <c r="E6" s="5">
        <f t="shared" si="3"/>
        <v>99.973072798511936</v>
      </c>
      <c r="F6" s="5">
        <f t="shared" si="4"/>
        <v>100.51546391752578</v>
      </c>
      <c r="J6" s="21">
        <v>32477</v>
      </c>
      <c r="K6" s="2">
        <v>41.910499999999999</v>
      </c>
      <c r="M6" s="21">
        <v>34668</v>
      </c>
      <c r="N6" s="3">
        <v>44.681699999999999</v>
      </c>
      <c r="P6" s="21">
        <v>42704</v>
      </c>
      <c r="Q6" s="2">
        <v>893.2440600000001</v>
      </c>
      <c r="S6" s="21">
        <v>42704</v>
      </c>
      <c r="T6" s="3">
        <v>38.278109999999998</v>
      </c>
      <c r="V6" s="21">
        <v>38291</v>
      </c>
      <c r="W6">
        <v>624</v>
      </c>
      <c r="Y6" s="8"/>
      <c r="Z6" s="8"/>
      <c r="AA6" s="8"/>
    </row>
    <row r="7" spans="1:27" x14ac:dyDescent="0.25">
      <c r="A7" s="19">
        <v>-9</v>
      </c>
      <c r="B7" s="5">
        <f t="shared" si="0"/>
        <v>95.573618896487162</v>
      </c>
      <c r="C7" s="5">
        <f t="shared" si="1"/>
        <v>106.86624751645088</v>
      </c>
      <c r="D7" s="5">
        <f t="shared" si="2"/>
        <v>101.485164290862</v>
      </c>
      <c r="E7" s="5">
        <f t="shared" si="3"/>
        <v>99.887981797107344</v>
      </c>
      <c r="F7" s="5">
        <f t="shared" si="4"/>
        <v>100.59600515463917</v>
      </c>
      <c r="J7" s="21">
        <v>32508</v>
      </c>
      <c r="K7" s="2">
        <v>41.857900000000001</v>
      </c>
      <c r="M7" s="21">
        <v>34699</v>
      </c>
      <c r="N7" s="3">
        <v>44.481900000000003</v>
      </c>
      <c r="P7" s="21">
        <v>42735</v>
      </c>
      <c r="Q7" s="2">
        <v>889.77542000000005</v>
      </c>
      <c r="S7" s="21">
        <v>42735</v>
      </c>
      <c r="T7" s="3">
        <v>38.245530000000002</v>
      </c>
      <c r="V7" s="21">
        <v>38321</v>
      </c>
      <c r="W7">
        <v>624.5</v>
      </c>
      <c r="Y7" s="8"/>
      <c r="Z7" s="8"/>
      <c r="AA7" s="8"/>
    </row>
    <row r="8" spans="1:27" x14ac:dyDescent="0.25">
      <c r="A8" s="19">
        <v>-8</v>
      </c>
      <c r="B8" s="5">
        <f t="shared" si="0"/>
        <v>96.489902161131596</v>
      </c>
      <c r="C8" s="5">
        <f t="shared" si="1"/>
        <v>105.2919116180848</v>
      </c>
      <c r="D8" s="5">
        <f t="shared" si="2"/>
        <v>101.38341513239206</v>
      </c>
      <c r="E8" s="5">
        <f t="shared" si="3"/>
        <v>99.862595531494918</v>
      </c>
      <c r="F8" s="5">
        <f t="shared" si="4"/>
        <v>100.12886597938146</v>
      </c>
      <c r="J8" s="21">
        <v>32539</v>
      </c>
      <c r="K8" s="2">
        <v>42.2592</v>
      </c>
      <c r="M8" s="21">
        <v>34730</v>
      </c>
      <c r="N8" s="3">
        <v>43.826599999999999</v>
      </c>
      <c r="P8" s="21">
        <v>42766</v>
      </c>
      <c r="Q8" s="2">
        <v>888.88333</v>
      </c>
      <c r="S8" s="21">
        <v>42766</v>
      </c>
      <c r="T8" s="3">
        <v>38.235810000000001</v>
      </c>
      <c r="V8" s="21">
        <v>38352</v>
      </c>
      <c r="W8">
        <v>621.6</v>
      </c>
      <c r="Y8" s="8"/>
      <c r="Z8" s="8"/>
      <c r="AA8" s="8"/>
    </row>
    <row r="9" spans="1:27" x14ac:dyDescent="0.25">
      <c r="A9" s="19">
        <v>-7</v>
      </c>
      <c r="B9" s="5">
        <f t="shared" si="0"/>
        <v>96.467525943853957</v>
      </c>
      <c r="C9" s="5">
        <f t="shared" si="1"/>
        <v>104.93322346055993</v>
      </c>
      <c r="D9" s="5">
        <f t="shared" si="2"/>
        <v>101.11184528370312</v>
      </c>
      <c r="E9" s="5">
        <f t="shared" si="3"/>
        <v>99.507501223607562</v>
      </c>
      <c r="F9" s="5">
        <f t="shared" si="4"/>
        <v>100.08054123711341</v>
      </c>
      <c r="J9" s="21">
        <v>32567</v>
      </c>
      <c r="K9" s="2">
        <v>42.249400000000001</v>
      </c>
      <c r="M9" s="21">
        <v>34758</v>
      </c>
      <c r="N9" s="3">
        <v>43.677300000000002</v>
      </c>
      <c r="P9" s="21">
        <v>42794</v>
      </c>
      <c r="Q9" s="2">
        <v>886.50232999999992</v>
      </c>
      <c r="S9" s="21">
        <v>42794</v>
      </c>
      <c r="T9" s="3">
        <v>38.099849999999996</v>
      </c>
      <c r="V9" s="21">
        <v>38383</v>
      </c>
      <c r="W9">
        <v>621.29999999999995</v>
      </c>
      <c r="Y9" s="8"/>
      <c r="Z9" s="8"/>
      <c r="AA9" s="8"/>
    </row>
    <row r="10" spans="1:27" x14ac:dyDescent="0.25">
      <c r="A10" s="19">
        <v>-6</v>
      </c>
      <c r="B10" s="5">
        <f t="shared" si="0"/>
        <v>97.356181430022943</v>
      </c>
      <c r="C10" s="5">
        <f t="shared" si="1"/>
        <v>104.17620645830881</v>
      </c>
      <c r="D10" s="5">
        <f t="shared" si="2"/>
        <v>100.98731779071757</v>
      </c>
      <c r="E10" s="5">
        <f t="shared" si="3"/>
        <v>100.23827047446723</v>
      </c>
      <c r="F10" s="5">
        <f t="shared" si="4"/>
        <v>99.80670103092784</v>
      </c>
      <c r="J10" s="21">
        <v>32598</v>
      </c>
      <c r="K10" s="2">
        <v>42.638599999999997</v>
      </c>
      <c r="M10" s="21">
        <v>34789</v>
      </c>
      <c r="N10" s="3">
        <v>43.362200000000001</v>
      </c>
      <c r="P10" s="21">
        <v>42825</v>
      </c>
      <c r="Q10" s="2">
        <v>885.41052999999999</v>
      </c>
      <c r="S10" s="21">
        <v>42825</v>
      </c>
      <c r="T10" s="3">
        <v>38.379649999999998</v>
      </c>
      <c r="V10" s="21">
        <v>38411</v>
      </c>
      <c r="W10">
        <v>619.6</v>
      </c>
      <c r="Y10" s="8"/>
      <c r="Z10" s="8"/>
      <c r="AA10" s="8"/>
    </row>
    <row r="11" spans="1:27" x14ac:dyDescent="0.25">
      <c r="A11" s="19">
        <v>-5</v>
      </c>
      <c r="B11" s="5">
        <f t="shared" si="0"/>
        <v>96.883084264724346</v>
      </c>
      <c r="C11" s="5">
        <f t="shared" si="1"/>
        <v>102.88800424755971</v>
      </c>
      <c r="D11" s="5">
        <f t="shared" si="2"/>
        <v>100.40438130560155</v>
      </c>
      <c r="E11" s="5">
        <f t="shared" si="3"/>
        <v>100.19003134629219</v>
      </c>
      <c r="F11" s="5">
        <f t="shared" si="4"/>
        <v>100.04832474226805</v>
      </c>
      <c r="J11" s="21">
        <v>32628</v>
      </c>
      <c r="K11" s="2">
        <v>42.431399999999996</v>
      </c>
      <c r="M11" s="21">
        <v>34819</v>
      </c>
      <c r="N11" s="3">
        <v>42.826000000000001</v>
      </c>
      <c r="P11" s="21">
        <v>42855</v>
      </c>
      <c r="Q11" s="2">
        <v>880.29961000000003</v>
      </c>
      <c r="S11" s="21">
        <v>42855</v>
      </c>
      <c r="T11" s="3">
        <v>38.361179999999997</v>
      </c>
      <c r="V11" s="21">
        <v>38442</v>
      </c>
      <c r="W11">
        <v>621.1</v>
      </c>
      <c r="Y11" s="8"/>
      <c r="Z11" s="8"/>
      <c r="AA11" s="8"/>
    </row>
    <row r="12" spans="1:27" x14ac:dyDescent="0.25">
      <c r="A12" s="19">
        <v>-4</v>
      </c>
      <c r="B12" s="5">
        <f t="shared" si="0"/>
        <v>97.217129222654776</v>
      </c>
      <c r="C12" s="5">
        <f t="shared" si="1"/>
        <v>102.58889724413139</v>
      </c>
      <c r="D12" s="5">
        <f t="shared" si="2"/>
        <v>100.47739492955709</v>
      </c>
      <c r="E12" s="5">
        <f t="shared" si="3"/>
        <v>100.18582641958065</v>
      </c>
      <c r="F12" s="5">
        <f t="shared" si="4"/>
        <v>99.75837628865979</v>
      </c>
      <c r="J12" s="21">
        <v>32659</v>
      </c>
      <c r="K12" s="2">
        <v>42.5777</v>
      </c>
      <c r="M12" s="21">
        <v>34850</v>
      </c>
      <c r="N12" s="3">
        <v>42.701500000000003</v>
      </c>
      <c r="P12" s="21">
        <v>42886</v>
      </c>
      <c r="Q12" s="2">
        <v>880.93975999999998</v>
      </c>
      <c r="S12" s="21">
        <v>42886</v>
      </c>
      <c r="T12" s="3">
        <v>38.359569999999998</v>
      </c>
      <c r="V12" s="21">
        <v>38472</v>
      </c>
      <c r="W12">
        <v>619.29999999999995</v>
      </c>
      <c r="Y12" s="8"/>
      <c r="Z12" s="8"/>
      <c r="AA12" s="8"/>
    </row>
    <row r="13" spans="1:27" x14ac:dyDescent="0.25">
      <c r="A13" s="19">
        <v>-3</v>
      </c>
      <c r="B13" s="5">
        <f t="shared" si="0"/>
        <v>96.780107999497673</v>
      </c>
      <c r="C13" s="5">
        <f t="shared" si="1"/>
        <v>102.43321745439519</v>
      </c>
      <c r="D13" s="5">
        <f t="shared" si="2"/>
        <v>100.9988694892792</v>
      </c>
      <c r="E13" s="5">
        <f t="shared" si="3"/>
        <v>100.0738604518024</v>
      </c>
      <c r="F13" s="5">
        <f t="shared" si="4"/>
        <v>99.80670103092784</v>
      </c>
      <c r="J13" s="21">
        <v>32689</v>
      </c>
      <c r="K13" s="2">
        <v>42.386299999999999</v>
      </c>
      <c r="M13" s="21">
        <v>34880</v>
      </c>
      <c r="N13" s="3">
        <v>42.636699999999998</v>
      </c>
      <c r="P13" s="21">
        <v>42916</v>
      </c>
      <c r="Q13" s="2">
        <v>885.51181000000008</v>
      </c>
      <c r="S13" s="21">
        <v>42916</v>
      </c>
      <c r="T13" s="3">
        <v>38.316699999999997</v>
      </c>
      <c r="V13" s="21">
        <v>38503</v>
      </c>
      <c r="W13">
        <v>619.6</v>
      </c>
      <c r="Y13" s="8"/>
      <c r="Z13" s="8"/>
      <c r="AA13" s="8"/>
    </row>
    <row r="14" spans="1:27" ht="15.75" thickBot="1" x14ac:dyDescent="0.3">
      <c r="A14" s="19">
        <v>-2</v>
      </c>
      <c r="B14" s="5">
        <f t="shared" si="0"/>
        <v>98.632082472343683</v>
      </c>
      <c r="C14" s="5">
        <f t="shared" si="1"/>
        <v>101.76845514235812</v>
      </c>
      <c r="D14" s="5">
        <f t="shared" si="2"/>
        <v>100.27073495104408</v>
      </c>
      <c r="E14" s="5">
        <f t="shared" si="3"/>
        <v>98.928187687034367</v>
      </c>
      <c r="F14" s="5">
        <f t="shared" si="4"/>
        <v>100.37048969072167</v>
      </c>
      <c r="J14" s="21">
        <v>32720</v>
      </c>
      <c r="K14" s="2">
        <v>43.197400000000002</v>
      </c>
      <c r="M14" s="21">
        <v>34911</v>
      </c>
      <c r="N14" s="3">
        <v>42.36</v>
      </c>
      <c r="P14" s="21">
        <v>42947</v>
      </c>
      <c r="Q14" s="2">
        <v>879.12785999999994</v>
      </c>
      <c r="S14" s="21">
        <v>42947</v>
      </c>
      <c r="T14" s="3">
        <v>37.878039999999999</v>
      </c>
      <c r="V14" s="21">
        <v>38533</v>
      </c>
      <c r="W14">
        <v>623.1</v>
      </c>
      <c r="Y14" s="8"/>
      <c r="Z14" s="8"/>
      <c r="AA14" s="8"/>
    </row>
    <row r="15" spans="1:27" ht="16.5" thickTop="1" thickBot="1" x14ac:dyDescent="0.3">
      <c r="A15" s="20">
        <v>-1</v>
      </c>
      <c r="B15" s="13">
        <f t="shared" si="0"/>
        <v>100</v>
      </c>
      <c r="C15" s="13">
        <f t="shared" si="1"/>
        <v>100</v>
      </c>
      <c r="D15" s="13">
        <f t="shared" si="2"/>
        <v>100</v>
      </c>
      <c r="E15" s="13">
        <f t="shared" si="3"/>
        <v>100</v>
      </c>
      <c r="F15" s="14">
        <f t="shared" si="4"/>
        <v>100</v>
      </c>
      <c r="G15" s="15" t="s">
        <v>7</v>
      </c>
      <c r="J15" s="21">
        <v>32751</v>
      </c>
      <c r="K15" s="2">
        <v>43.796500000000002</v>
      </c>
      <c r="M15" s="21">
        <v>34942</v>
      </c>
      <c r="N15" s="3">
        <v>41.623899999999999</v>
      </c>
      <c r="P15" s="21">
        <v>42978</v>
      </c>
      <c r="Q15" s="2">
        <v>876.75418000000002</v>
      </c>
      <c r="S15" s="21">
        <v>42978</v>
      </c>
      <c r="T15" s="3">
        <v>38.288419999999995</v>
      </c>
      <c r="V15" s="21">
        <v>38564</v>
      </c>
      <c r="W15">
        <v>620.79999999999995</v>
      </c>
      <c r="Y15" s="8"/>
      <c r="Z15" s="8"/>
      <c r="AA15" s="8"/>
    </row>
    <row r="16" spans="1:27" ht="15.75" thickTop="1" x14ac:dyDescent="0.25">
      <c r="A16" s="19">
        <v>0</v>
      </c>
      <c r="B16" s="5">
        <f t="shared" si="0"/>
        <v>97.720594111401596</v>
      </c>
      <c r="C16" s="5">
        <f t="shared" si="1"/>
        <v>100.87257561160776</v>
      </c>
      <c r="D16" s="5">
        <f t="shared" si="2"/>
        <v>99.41118729539447</v>
      </c>
      <c r="E16" s="5">
        <f t="shared" si="3"/>
        <v>97.67569411325934</v>
      </c>
      <c r="F16" s="5">
        <f t="shared" si="4"/>
        <v>99.855025773195877</v>
      </c>
      <c r="J16" s="22">
        <v>32781</v>
      </c>
      <c r="K16" s="23">
        <v>42.798200000000001</v>
      </c>
      <c r="M16" s="22">
        <v>34972</v>
      </c>
      <c r="N16" s="24">
        <v>41.987099999999998</v>
      </c>
      <c r="P16" s="22">
        <v>43008</v>
      </c>
      <c r="Q16" s="23">
        <v>871.59173999999996</v>
      </c>
      <c r="S16" s="22">
        <v>43008</v>
      </c>
      <c r="T16" s="24">
        <v>37.398480000000006</v>
      </c>
      <c r="V16" s="22">
        <v>38595</v>
      </c>
      <c r="W16" s="4">
        <v>619.9</v>
      </c>
      <c r="Y16" s="8"/>
      <c r="Z16" s="8"/>
      <c r="AA16" s="8"/>
    </row>
    <row r="17" spans="1:27" x14ac:dyDescent="0.25">
      <c r="A17" s="19">
        <v>1</v>
      </c>
      <c r="B17" s="5">
        <f t="shared" si="0"/>
        <v>88.919205872615393</v>
      </c>
      <c r="C17" s="5">
        <f t="shared" si="1"/>
        <v>95.116027090205392</v>
      </c>
      <c r="D17" s="5">
        <f t="shared" si="2"/>
        <v>94.237643668833144</v>
      </c>
      <c r="E17" s="5">
        <f t="shared" si="3"/>
        <v>89.983185516665358</v>
      </c>
      <c r="F17" s="5">
        <f t="shared" si="4"/>
        <v>78.253865979381459</v>
      </c>
      <c r="J17" s="21">
        <v>32812</v>
      </c>
      <c r="K17" s="2">
        <v>38.9435</v>
      </c>
      <c r="M17" s="21">
        <v>35003</v>
      </c>
      <c r="N17" s="3">
        <v>39.591000000000001</v>
      </c>
      <c r="P17" s="21">
        <v>43039</v>
      </c>
      <c r="Q17" s="2">
        <v>826.23248000000001</v>
      </c>
      <c r="S17" s="21">
        <v>43039</v>
      </c>
      <c r="T17" s="3">
        <v>34.453139999999998</v>
      </c>
      <c r="V17" s="21">
        <v>38625</v>
      </c>
      <c r="W17">
        <v>485.8</v>
      </c>
      <c r="Y17" s="8"/>
      <c r="Z17" s="8"/>
      <c r="AA17" s="8"/>
    </row>
    <row r="18" spans="1:27" x14ac:dyDescent="0.25">
      <c r="A18" s="19">
        <v>2</v>
      </c>
      <c r="B18" s="5">
        <f t="shared" si="0"/>
        <v>91.298619752719958</v>
      </c>
      <c r="C18" s="5">
        <f t="shared" si="1"/>
        <v>96.651683287726527</v>
      </c>
      <c r="D18" s="5">
        <f t="shared" si="2"/>
        <v>96.068290201935497</v>
      </c>
      <c r="E18" s="5">
        <f t="shared" si="3"/>
        <v>88.306359990827517</v>
      </c>
      <c r="F18" s="5">
        <f t="shared" si="4"/>
        <v>70.151417525773198</v>
      </c>
      <c r="J18" s="21">
        <v>32842</v>
      </c>
      <c r="K18" s="2">
        <v>39.985599999999998</v>
      </c>
      <c r="M18" s="21">
        <v>35033</v>
      </c>
      <c r="N18" s="3">
        <v>40.230200000000004</v>
      </c>
      <c r="P18" s="21">
        <v>43069</v>
      </c>
      <c r="Q18" s="2">
        <v>842.28274999999996</v>
      </c>
      <c r="S18" s="21">
        <v>43069</v>
      </c>
      <c r="T18" s="3">
        <v>33.811109999999999</v>
      </c>
      <c r="V18" s="21">
        <v>38656</v>
      </c>
      <c r="W18">
        <v>435.5</v>
      </c>
      <c r="Y18" s="8"/>
      <c r="Z18" s="8"/>
      <c r="AA18" s="8"/>
    </row>
    <row r="19" spans="1:27" x14ac:dyDescent="0.25">
      <c r="A19" s="19">
        <v>3</v>
      </c>
      <c r="B19" s="5">
        <f t="shared" si="0"/>
        <v>92.405100864224295</v>
      </c>
      <c r="C19" s="5">
        <f t="shared" si="1"/>
        <v>97.210016360792721</v>
      </c>
      <c r="D19" s="5">
        <f t="shared" si="2"/>
        <v>97.089051802410566</v>
      </c>
      <c r="E19" s="5">
        <f t="shared" si="3"/>
        <v>88.946945316625758</v>
      </c>
      <c r="F19" s="5">
        <f t="shared" si="4"/>
        <v>71.858891752577321</v>
      </c>
      <c r="J19" s="21">
        <v>32873</v>
      </c>
      <c r="K19" s="2">
        <v>40.470199999999998</v>
      </c>
      <c r="M19" s="21">
        <v>35064</v>
      </c>
      <c r="N19" s="3">
        <v>40.462600000000002</v>
      </c>
      <c r="P19" s="21">
        <v>43100</v>
      </c>
      <c r="Q19" s="2">
        <v>851.23231999999996</v>
      </c>
      <c r="S19" s="21">
        <v>43100</v>
      </c>
      <c r="T19" s="3">
        <v>34.056379999999997</v>
      </c>
      <c r="V19" s="21">
        <v>38686</v>
      </c>
      <c r="W19">
        <v>446.1</v>
      </c>
      <c r="Y19" s="8"/>
      <c r="Z19" s="8"/>
      <c r="AA19" s="8"/>
    </row>
    <row r="20" spans="1:27" x14ac:dyDescent="0.25">
      <c r="A20" s="19">
        <v>4</v>
      </c>
      <c r="B20" s="5">
        <f t="shared" si="0"/>
        <v>96.042377815578874</v>
      </c>
      <c r="C20" s="5">
        <f t="shared" si="1"/>
        <v>97.437529880669516</v>
      </c>
      <c r="D20" s="5">
        <f t="shared" si="2"/>
        <v>97.146405920913864</v>
      </c>
      <c r="E20" s="5">
        <f t="shared" si="3"/>
        <v>89.702868364642413</v>
      </c>
      <c r="F20" s="5">
        <f t="shared" si="4"/>
        <v>73.646907216494853</v>
      </c>
      <c r="J20" s="21">
        <v>32904</v>
      </c>
      <c r="K20" s="2">
        <v>42.063200000000002</v>
      </c>
      <c r="M20" s="21">
        <v>35095</v>
      </c>
      <c r="N20" s="3">
        <v>40.557299999999998</v>
      </c>
      <c r="P20" s="21">
        <v>43131</v>
      </c>
      <c r="Q20" s="2">
        <v>851.73517463137978</v>
      </c>
      <c r="S20" s="21">
        <v>43131</v>
      </c>
      <c r="T20" s="3">
        <v>34.345810991501416</v>
      </c>
      <c r="V20" s="21">
        <v>38717</v>
      </c>
      <c r="W20">
        <v>457.2</v>
      </c>
      <c r="Y20" s="8"/>
      <c r="Z20" s="8"/>
      <c r="AA20" s="8"/>
    </row>
    <row r="21" spans="1:27" x14ac:dyDescent="0.25">
      <c r="A21" s="19">
        <v>5</v>
      </c>
      <c r="B21" s="5">
        <f t="shared" si="0"/>
        <v>96.497665338554441</v>
      </c>
      <c r="C21" s="5">
        <f t="shared" si="1"/>
        <v>97.144429041968678</v>
      </c>
      <c r="D21" s="5">
        <f t="shared" si="2"/>
        <v>97.490530631933751</v>
      </c>
      <c r="E21" s="5">
        <f t="shared" si="3"/>
        <v>89.450894015303533</v>
      </c>
      <c r="F21" s="5">
        <f t="shared" si="4"/>
        <v>73.985180412371136</v>
      </c>
      <c r="J21" s="21">
        <v>32932</v>
      </c>
      <c r="K21" s="2">
        <v>42.262599999999999</v>
      </c>
      <c r="M21" s="21">
        <v>35124</v>
      </c>
      <c r="N21" s="3">
        <v>40.435299999999998</v>
      </c>
      <c r="P21" s="21">
        <v>43159</v>
      </c>
      <c r="Q21" s="2">
        <v>854.7523024196596</v>
      </c>
      <c r="S21" s="21">
        <v>43159</v>
      </c>
      <c r="T21" s="3">
        <v>34.249333994334279</v>
      </c>
      <c r="V21" s="21">
        <v>38748</v>
      </c>
      <c r="W21">
        <v>459.3</v>
      </c>
      <c r="Y21" s="8"/>
      <c r="Z21" s="8"/>
      <c r="AA21" s="8"/>
    </row>
    <row r="22" spans="1:27" x14ac:dyDescent="0.25">
      <c r="A22" s="19">
        <v>6</v>
      </c>
      <c r="B22" s="5">
        <f t="shared" si="0"/>
        <v>96.840615117646379</v>
      </c>
      <c r="C22" s="5">
        <f t="shared" si="1"/>
        <v>97.948294129094108</v>
      </c>
      <c r="D22" s="5">
        <f t="shared" si="2"/>
        <v>97.60523886894039</v>
      </c>
      <c r="E22" s="5">
        <f t="shared" si="3"/>
        <v>89.702868364642441</v>
      </c>
      <c r="F22" s="5">
        <f t="shared" si="4"/>
        <v>75.354381443298976</v>
      </c>
      <c r="J22" s="21">
        <v>32963</v>
      </c>
      <c r="K22" s="2">
        <v>42.412799999999997</v>
      </c>
      <c r="M22" s="21">
        <v>35155</v>
      </c>
      <c r="N22" s="3">
        <v>40.7699</v>
      </c>
      <c r="P22" s="21">
        <v>43190</v>
      </c>
      <c r="Q22" s="2">
        <v>855.75801168241958</v>
      </c>
      <c r="S22" s="21">
        <v>43190</v>
      </c>
      <c r="T22" s="3">
        <v>34.345810991501423</v>
      </c>
      <c r="V22" s="21">
        <v>38776</v>
      </c>
      <c r="W22">
        <v>467.8</v>
      </c>
      <c r="Y22" s="8"/>
      <c r="Z22" s="8"/>
      <c r="AA22" s="8"/>
    </row>
    <row r="23" spans="1:27" x14ac:dyDescent="0.25">
      <c r="A23" s="19">
        <v>7</v>
      </c>
      <c r="B23" s="5">
        <f t="shared" si="0"/>
        <v>97.031041293254034</v>
      </c>
      <c r="C23" s="5">
        <f t="shared" si="1"/>
        <v>97.781322749670267</v>
      </c>
      <c r="D23" s="5">
        <f t="shared" si="2"/>
        <v>97.490530631933765</v>
      </c>
      <c r="E23" s="5">
        <f t="shared" si="3"/>
        <v>89.954842713981321</v>
      </c>
      <c r="F23" s="5">
        <f t="shared" si="4"/>
        <v>76.836340206185568</v>
      </c>
      <c r="J23" s="21">
        <v>32993</v>
      </c>
      <c r="K23" s="2">
        <v>42.496200000000002</v>
      </c>
      <c r="M23" s="21">
        <v>35185</v>
      </c>
      <c r="N23" s="3">
        <v>40.700400000000002</v>
      </c>
      <c r="P23" s="21">
        <v>43220</v>
      </c>
      <c r="Q23" s="2">
        <v>854.75230241965971</v>
      </c>
      <c r="S23" s="21">
        <v>43220</v>
      </c>
      <c r="T23" s="3">
        <v>34.442287988668561</v>
      </c>
      <c r="V23" s="21">
        <v>38807</v>
      </c>
      <c r="W23">
        <v>477</v>
      </c>
      <c r="Y23" s="8"/>
      <c r="Z23" s="8"/>
      <c r="AA23" s="8"/>
    </row>
    <row r="24" spans="1:27" x14ac:dyDescent="0.25">
      <c r="A24" s="19">
        <v>8</v>
      </c>
      <c r="B24" s="5">
        <f t="shared" si="0"/>
        <v>97.222152455104862</v>
      </c>
      <c r="C24" s="5">
        <f t="shared" si="1"/>
        <v>98.504464982858394</v>
      </c>
      <c r="D24" s="5">
        <f t="shared" si="2"/>
        <v>97.501673730258119</v>
      </c>
      <c r="E24" s="5">
        <f t="shared" si="3"/>
        <v>90.206113224355562</v>
      </c>
      <c r="F24" s="5">
        <f t="shared" si="4"/>
        <v>77.448453608247419</v>
      </c>
      <c r="J24" s="21">
        <v>33024</v>
      </c>
      <c r="K24" s="2">
        <v>42.579900000000002</v>
      </c>
      <c r="M24" s="21">
        <v>35216</v>
      </c>
      <c r="N24" s="3">
        <v>41.001399999999997</v>
      </c>
      <c r="P24" s="21">
        <v>43251</v>
      </c>
      <c r="Q24" s="2">
        <v>854.85</v>
      </c>
      <c r="S24" s="21">
        <v>43251</v>
      </c>
      <c r="T24" s="3">
        <v>34.538495497016797</v>
      </c>
      <c r="V24" s="21">
        <v>38837</v>
      </c>
      <c r="W24">
        <v>480.8</v>
      </c>
    </row>
    <row r="25" spans="1:27" x14ac:dyDescent="0.25">
      <c r="A25" s="19">
        <v>9</v>
      </c>
      <c r="B25" s="5">
        <f t="shared" si="0"/>
        <v>98.732775450093044</v>
      </c>
      <c r="C25" s="5">
        <f t="shared" si="1"/>
        <v>99.149286828000243</v>
      </c>
      <c r="D25" s="5"/>
      <c r="E25" s="5"/>
      <c r="F25" s="5">
        <f t="shared" si="4"/>
        <v>78.334407216494853</v>
      </c>
      <c r="J25" s="21">
        <v>33054</v>
      </c>
      <c r="K25" s="2">
        <v>43.241500000000002</v>
      </c>
      <c r="M25" s="21">
        <v>35246</v>
      </c>
      <c r="N25" s="3">
        <v>41.269799999999996</v>
      </c>
      <c r="P25" s="21">
        <v>43281</v>
      </c>
      <c r="Q25" s="2"/>
      <c r="S25" s="21">
        <v>43281</v>
      </c>
      <c r="T25" s="3"/>
      <c r="V25" s="21">
        <v>38868</v>
      </c>
      <c r="W25">
        <v>486.3</v>
      </c>
    </row>
    <row r="26" spans="1:27" x14ac:dyDescent="0.25">
      <c r="A26" s="19">
        <v>10</v>
      </c>
      <c r="B26" s="5">
        <f t="shared" si="0"/>
        <v>98.015366524722296</v>
      </c>
      <c r="C26" s="5">
        <f t="shared" si="1"/>
        <v>97.589365724980127</v>
      </c>
      <c r="D26" s="5"/>
      <c r="E26" s="5"/>
      <c r="F26" s="5">
        <f t="shared" si="4"/>
        <v>79.478092783505161</v>
      </c>
      <c r="J26" s="21">
        <v>33085</v>
      </c>
      <c r="K26" s="2">
        <v>42.927300000000002</v>
      </c>
      <c r="M26" s="21">
        <v>35277</v>
      </c>
      <c r="N26" s="3">
        <v>40.6205</v>
      </c>
      <c r="P26" s="21"/>
      <c r="Q26" s="2"/>
      <c r="S26" s="21"/>
      <c r="T26" s="3"/>
      <c r="V26" s="21">
        <v>38898</v>
      </c>
      <c r="W26">
        <v>493.4</v>
      </c>
    </row>
    <row r="27" spans="1:27" x14ac:dyDescent="0.25">
      <c r="A27" s="19">
        <v>11</v>
      </c>
      <c r="B27" s="5">
        <f t="shared" si="0"/>
        <v>99.197424451725595</v>
      </c>
      <c r="C27" s="5">
        <f t="shared" si="1"/>
        <v>99.971410655897216</v>
      </c>
      <c r="D27" s="5"/>
      <c r="E27" s="5"/>
      <c r="F27" s="5">
        <f t="shared" si="4"/>
        <v>80.041881443298962</v>
      </c>
      <c r="J27" s="21">
        <v>33116</v>
      </c>
      <c r="K27" s="2">
        <v>43.445</v>
      </c>
      <c r="M27" s="21">
        <v>35308</v>
      </c>
      <c r="N27" s="3">
        <v>41.612000000000002</v>
      </c>
      <c r="P27" s="21"/>
      <c r="Q27" s="2"/>
      <c r="S27" s="21"/>
      <c r="T27" s="3"/>
      <c r="V27" s="21">
        <v>38929</v>
      </c>
      <c r="W27">
        <v>496.9</v>
      </c>
    </row>
    <row r="28" spans="1:27" x14ac:dyDescent="0.25">
      <c r="A28" s="19">
        <v>12</v>
      </c>
      <c r="B28" s="5">
        <f t="shared" si="0"/>
        <v>99.654081947187564</v>
      </c>
      <c r="C28" s="5">
        <f t="shared" si="1"/>
        <v>100.33394275884768</v>
      </c>
      <c r="D28" s="5"/>
      <c r="E28" s="5"/>
      <c r="F28" s="5">
        <f t="shared" si="4"/>
        <v>80.573453608247419</v>
      </c>
      <c r="J28" s="21">
        <v>33146</v>
      </c>
      <c r="K28" s="2">
        <v>43.645000000000003</v>
      </c>
      <c r="M28" s="21">
        <v>35338</v>
      </c>
      <c r="N28" s="3">
        <v>41.762900000000002</v>
      </c>
      <c r="P28" s="21"/>
      <c r="Q28" s="2"/>
      <c r="S28" s="21"/>
      <c r="T28" s="3"/>
      <c r="V28" s="21">
        <v>38960</v>
      </c>
      <c r="W28">
        <v>500.2</v>
      </c>
    </row>
    <row r="29" spans="1:27" x14ac:dyDescent="0.25">
      <c r="A29" s="19">
        <v>13</v>
      </c>
      <c r="B29" s="5">
        <f t="shared" si="0"/>
        <v>100.41921158083409</v>
      </c>
      <c r="C29" s="5">
        <f t="shared" si="1"/>
        <v>101.42754523242657</v>
      </c>
      <c r="D29" s="5"/>
      <c r="E29" s="5"/>
      <c r="F29" s="5">
        <f t="shared" si="4"/>
        <v>81.05670103092784</v>
      </c>
      <c r="J29" s="21">
        <v>33177</v>
      </c>
      <c r="K29" s="2">
        <v>43.9801</v>
      </c>
      <c r="M29" s="21">
        <v>35369</v>
      </c>
      <c r="N29" s="3">
        <v>42.2181</v>
      </c>
      <c r="P29" s="21"/>
      <c r="Q29" s="2"/>
      <c r="S29" s="21"/>
      <c r="T29" s="3"/>
      <c r="V29" s="21">
        <v>38990</v>
      </c>
      <c r="W29">
        <v>503.2</v>
      </c>
    </row>
    <row r="30" spans="1:27" x14ac:dyDescent="0.25">
      <c r="A30" s="19">
        <v>14</v>
      </c>
      <c r="B30" s="5">
        <f t="shared" si="0"/>
        <v>100.77563275604216</v>
      </c>
      <c r="C30" s="5">
        <f t="shared" si="1"/>
        <v>103.48765973395093</v>
      </c>
      <c r="D30" s="5"/>
      <c r="E30" s="5"/>
      <c r="F30" s="5">
        <f t="shared" si="4"/>
        <v>81.539948453608247</v>
      </c>
      <c r="J30" s="21">
        <v>33207</v>
      </c>
      <c r="K30" s="2">
        <v>44.136200000000002</v>
      </c>
      <c r="M30" s="21">
        <v>35399</v>
      </c>
      <c r="N30" s="3">
        <v>43.075600000000001</v>
      </c>
      <c r="P30" s="21"/>
      <c r="Q30" s="2"/>
      <c r="S30" s="21"/>
      <c r="T30" s="3"/>
      <c r="V30" s="21">
        <v>39021</v>
      </c>
      <c r="W30">
        <v>506.2</v>
      </c>
    </row>
    <row r="31" spans="1:27" x14ac:dyDescent="0.25">
      <c r="A31" s="19">
        <v>15</v>
      </c>
      <c r="B31" s="5">
        <f t="shared" si="0"/>
        <v>100.85303620152295</v>
      </c>
      <c r="C31" s="5">
        <f t="shared" si="1"/>
        <v>100.97011572678198</v>
      </c>
      <c r="D31" s="5"/>
      <c r="E31" s="5"/>
      <c r="F31" s="5">
        <f t="shared" si="4"/>
        <v>82.200386597938163</v>
      </c>
      <c r="J31" s="21">
        <v>33238</v>
      </c>
      <c r="K31" s="2">
        <v>44.170099999999998</v>
      </c>
      <c r="M31" s="21">
        <v>35430</v>
      </c>
      <c r="N31" s="3">
        <v>42.027700000000003</v>
      </c>
      <c r="P31" s="21"/>
      <c r="Q31" s="2"/>
      <c r="S31" s="21"/>
      <c r="T31" s="3"/>
      <c r="V31" s="21">
        <v>39051</v>
      </c>
      <c r="W31">
        <v>510.3</v>
      </c>
    </row>
    <row r="32" spans="1:27" x14ac:dyDescent="0.25">
      <c r="A32" s="19">
        <v>16</v>
      </c>
      <c r="B32" s="5">
        <f t="shared" si="0"/>
        <v>99.237153653830788</v>
      </c>
      <c r="C32" s="5">
        <f t="shared" si="1"/>
        <v>100.42763892859632</v>
      </c>
      <c r="D32" s="5"/>
      <c r="E32" s="5"/>
      <c r="F32" s="5">
        <f t="shared" si="4"/>
        <v>82.860824742268051</v>
      </c>
      <c r="J32" s="21">
        <v>33269</v>
      </c>
      <c r="K32" s="2">
        <v>43.462400000000002</v>
      </c>
      <c r="M32" s="21">
        <v>35461</v>
      </c>
      <c r="N32" s="3">
        <v>41.801900000000003</v>
      </c>
      <c r="P32" s="21"/>
      <c r="Q32" s="2"/>
      <c r="S32" s="21"/>
      <c r="T32" s="3"/>
      <c r="V32" s="21">
        <v>39082</v>
      </c>
      <c r="W32">
        <v>514.4</v>
      </c>
    </row>
    <row r="33" spans="1:23" x14ac:dyDescent="0.25">
      <c r="A33" s="19">
        <v>17</v>
      </c>
      <c r="B33" s="5">
        <f t="shared" si="0"/>
        <v>98.584361764067893</v>
      </c>
      <c r="C33" s="5">
        <f t="shared" si="1"/>
        <v>100.13453808989547</v>
      </c>
      <c r="D33" s="5"/>
      <c r="E33" s="5"/>
      <c r="F33" s="5">
        <f t="shared" si="4"/>
        <v>83.521262886597953</v>
      </c>
      <c r="J33" s="21">
        <v>33297</v>
      </c>
      <c r="K33" s="2">
        <v>43.176499999999997</v>
      </c>
      <c r="M33" s="21">
        <v>35489</v>
      </c>
      <c r="N33" s="3">
        <v>41.679900000000004</v>
      </c>
      <c r="P33" s="21"/>
      <c r="Q33" s="2"/>
      <c r="S33" s="21"/>
      <c r="T33" s="3"/>
      <c r="V33" s="21">
        <v>39113</v>
      </c>
      <c r="W33">
        <v>518.5</v>
      </c>
    </row>
    <row r="34" spans="1:23" x14ac:dyDescent="0.25">
      <c r="A34" s="19">
        <v>18</v>
      </c>
      <c r="B34" s="5">
        <f t="shared" si="0"/>
        <v>98.647608827189387</v>
      </c>
      <c r="C34" s="5">
        <f t="shared" si="1"/>
        <v>99.319621659671483</v>
      </c>
      <c r="D34" s="5"/>
      <c r="E34" s="5"/>
      <c r="F34" s="5">
        <f t="shared" si="4"/>
        <v>83.94007731958763</v>
      </c>
      <c r="J34" s="21">
        <v>33328</v>
      </c>
      <c r="K34" s="2">
        <v>43.2042</v>
      </c>
      <c r="M34" s="21">
        <v>35520</v>
      </c>
      <c r="N34" s="3">
        <v>41.340699999999998</v>
      </c>
      <c r="P34" s="21"/>
      <c r="Q34" s="2"/>
      <c r="S34" s="21"/>
      <c r="T34" s="3"/>
      <c r="V34" s="21">
        <v>39141</v>
      </c>
      <c r="W34">
        <v>521.1</v>
      </c>
    </row>
    <row r="35" spans="1:23" x14ac:dyDescent="0.25">
      <c r="A35" s="19">
        <v>19</v>
      </c>
      <c r="B35" s="5">
        <f t="shared" si="0"/>
        <v>99.227563846426065</v>
      </c>
      <c r="C35" s="5">
        <f t="shared" si="1"/>
        <v>99.514942136609008</v>
      </c>
      <c r="D35" s="5"/>
      <c r="E35" s="5"/>
      <c r="F35" s="5">
        <f t="shared" si="4"/>
        <v>84.455541237113394</v>
      </c>
      <c r="J35" s="21">
        <v>33358</v>
      </c>
      <c r="K35" s="2">
        <v>43.458199999999998</v>
      </c>
      <c r="M35" s="21">
        <v>35550</v>
      </c>
      <c r="N35" s="3">
        <v>41.421999999999997</v>
      </c>
      <c r="P35" s="21"/>
      <c r="Q35" s="2"/>
      <c r="S35" s="21"/>
      <c r="T35" s="3"/>
      <c r="V35" s="21">
        <v>39172</v>
      </c>
      <c r="W35">
        <v>524.29999999999995</v>
      </c>
    </row>
    <row r="36" spans="1:23" x14ac:dyDescent="0.25">
      <c r="A36" s="19">
        <v>20</v>
      </c>
      <c r="B36" s="5">
        <f t="shared" si="0"/>
        <v>99.744956788784492</v>
      </c>
      <c r="C36" s="5">
        <f t="shared" si="1"/>
        <v>99.653564418519167</v>
      </c>
      <c r="D36" s="5"/>
      <c r="E36" s="5"/>
      <c r="F36" s="5">
        <f t="shared" si="4"/>
        <v>83.537371134020631</v>
      </c>
      <c r="J36" s="21">
        <v>33389</v>
      </c>
      <c r="K36" s="2">
        <v>43.684800000000003</v>
      </c>
      <c r="M36" s="21">
        <v>35581</v>
      </c>
      <c r="N36" s="3">
        <v>41.479700000000001</v>
      </c>
      <c r="P36" s="21"/>
      <c r="Q36" s="2"/>
      <c r="S36" s="21"/>
      <c r="T36" s="3"/>
      <c r="V36" s="21">
        <v>39202</v>
      </c>
      <c r="W36">
        <v>518.6</v>
      </c>
    </row>
    <row r="37" spans="1:23" x14ac:dyDescent="0.25">
      <c r="A37" s="19">
        <v>21</v>
      </c>
      <c r="B37" s="5">
        <f t="shared" si="0"/>
        <v>100.25686984119734</v>
      </c>
      <c r="C37" s="5">
        <f t="shared" si="1"/>
        <v>99.036851424301915</v>
      </c>
      <c r="D37" s="5"/>
      <c r="E37" s="5"/>
      <c r="F37" s="5">
        <f t="shared" si="4"/>
        <v>83.666237113402062</v>
      </c>
      <c r="J37" s="21">
        <v>33419</v>
      </c>
      <c r="K37" s="2">
        <v>43.908999999999999</v>
      </c>
      <c r="M37" s="21">
        <v>35611</v>
      </c>
      <c r="N37" s="3">
        <v>41.222999999999999</v>
      </c>
      <c r="P37" s="21"/>
      <c r="Q37" s="2"/>
      <c r="S37" s="21"/>
      <c r="T37" s="3"/>
      <c r="V37" s="21">
        <v>39233</v>
      </c>
      <c r="W37">
        <v>519.4</v>
      </c>
    </row>
    <row r="38" spans="1:23" x14ac:dyDescent="0.25">
      <c r="A38" s="19">
        <v>22</v>
      </c>
      <c r="B38" s="5">
        <f t="shared" si="0"/>
        <v>99.62485586747799</v>
      </c>
      <c r="C38" s="5">
        <f t="shared" si="1"/>
        <v>99.626416553950975</v>
      </c>
      <c r="D38" s="5"/>
      <c r="E38" s="5"/>
      <c r="F38" s="5">
        <f t="shared" si="4"/>
        <v>84.197809278350533</v>
      </c>
      <c r="J38" s="21">
        <v>33450</v>
      </c>
      <c r="K38" s="2">
        <v>43.632199999999997</v>
      </c>
      <c r="M38" s="21">
        <v>35642</v>
      </c>
      <c r="N38" s="3">
        <v>41.468400000000003</v>
      </c>
      <c r="P38" s="21"/>
      <c r="Q38" s="2"/>
      <c r="S38" s="21"/>
      <c r="T38" s="3"/>
      <c r="V38" s="21">
        <v>39263</v>
      </c>
      <c r="W38">
        <v>522.70000000000005</v>
      </c>
    </row>
    <row r="39" spans="1:23" x14ac:dyDescent="0.25">
      <c r="A39" s="19">
        <v>23</v>
      </c>
      <c r="B39" s="5">
        <f t="shared" si="0"/>
        <v>100.68978114689529</v>
      </c>
      <c r="C39" s="5">
        <f t="shared" si="1"/>
        <v>99.771765740355903</v>
      </c>
      <c r="D39" s="5"/>
      <c r="E39" s="5"/>
      <c r="F39" s="5">
        <f t="shared" si="4"/>
        <v>84.423324742268051</v>
      </c>
      <c r="J39" s="21">
        <v>33481</v>
      </c>
      <c r="K39" s="2">
        <v>44.098599999999998</v>
      </c>
      <c r="M39" s="21">
        <v>35673</v>
      </c>
      <c r="N39" s="3">
        <v>41.5289</v>
      </c>
      <c r="P39" s="21"/>
      <c r="Q39" s="2"/>
      <c r="S39" s="21"/>
      <c r="T39" s="3"/>
      <c r="V39" s="21">
        <v>39294</v>
      </c>
      <c r="W39">
        <v>524.1</v>
      </c>
    </row>
    <row r="40" spans="1:23" x14ac:dyDescent="0.25">
      <c r="A40" s="19">
        <v>24</v>
      </c>
      <c r="B40" s="5">
        <f t="shared" si="0"/>
        <v>100.69389106435445</v>
      </c>
      <c r="C40" s="5">
        <f t="shared" si="1"/>
        <v>99.869546102119216</v>
      </c>
      <c r="D40" s="5"/>
      <c r="E40" s="5"/>
      <c r="F40" s="5">
        <f t="shared" si="4"/>
        <v>84.729381443298976</v>
      </c>
      <c r="J40" s="21">
        <v>33511</v>
      </c>
      <c r="K40" s="2">
        <v>44.1004</v>
      </c>
      <c r="M40" s="21">
        <v>35703</v>
      </c>
      <c r="N40" s="3">
        <v>41.569600000000001</v>
      </c>
      <c r="P40" s="21"/>
      <c r="Q40" s="2"/>
      <c r="S40" s="21"/>
      <c r="T40" s="3"/>
      <c r="V40" s="21">
        <v>39325</v>
      </c>
      <c r="W40">
        <v>526</v>
      </c>
    </row>
    <row r="41" spans="1:23" x14ac:dyDescent="0.25">
      <c r="A41" s="19">
        <v>25</v>
      </c>
      <c r="B41" s="5">
        <f t="shared" si="0"/>
        <v>100.98386857397281</v>
      </c>
      <c r="C41" s="5">
        <f t="shared" si="1"/>
        <v>99.116853538471901</v>
      </c>
      <c r="D41" s="5"/>
      <c r="E41" s="5"/>
      <c r="F41" s="5">
        <f t="shared" si="4"/>
        <v>85.035438144329902</v>
      </c>
      <c r="J41" s="21">
        <v>33542</v>
      </c>
      <c r="K41" s="2">
        <v>44.227400000000003</v>
      </c>
      <c r="M41" s="21">
        <v>35734</v>
      </c>
      <c r="N41" s="3">
        <v>41.256300000000003</v>
      </c>
      <c r="P41" s="21"/>
      <c r="Q41" s="2"/>
      <c r="S41" s="21"/>
      <c r="T41" s="3"/>
      <c r="V41" s="21">
        <v>39355</v>
      </c>
      <c r="W41">
        <v>527.9</v>
      </c>
    </row>
    <row r="42" spans="1:23" x14ac:dyDescent="0.25">
      <c r="A42" s="19">
        <v>26</v>
      </c>
      <c r="B42" s="5">
        <f t="shared" si="0"/>
        <v>100.96286232918158</v>
      </c>
      <c r="C42" s="5">
        <f t="shared" si="1"/>
        <v>99.547375426137393</v>
      </c>
      <c r="D42" s="5"/>
      <c r="E42" s="5"/>
      <c r="F42" s="5">
        <f t="shared" si="4"/>
        <v>85.873067010309285</v>
      </c>
      <c r="J42" s="21">
        <v>33572</v>
      </c>
      <c r="K42" s="2">
        <v>44.218200000000003</v>
      </c>
      <c r="M42" s="21">
        <v>35764</v>
      </c>
      <c r="N42" s="3">
        <v>41.435499999999998</v>
      </c>
      <c r="P42" s="21"/>
      <c r="Q42" s="2"/>
      <c r="S42" s="21"/>
      <c r="T42" s="3"/>
      <c r="V42" s="21">
        <v>39386</v>
      </c>
      <c r="W42">
        <v>533.1</v>
      </c>
    </row>
    <row r="43" spans="1:23" x14ac:dyDescent="0.25">
      <c r="A43" s="19">
        <v>27</v>
      </c>
      <c r="B43" s="5">
        <f t="shared" si="0"/>
        <v>101.91202493349924</v>
      </c>
      <c r="C43" s="5">
        <f t="shared" si="1"/>
        <v>100.257063850336</v>
      </c>
      <c r="D43" s="5"/>
      <c r="E43" s="5"/>
      <c r="F43" s="5">
        <f t="shared" si="4"/>
        <v>86.163015463917532</v>
      </c>
      <c r="J43" s="21">
        <v>33603</v>
      </c>
      <c r="K43" s="2">
        <v>44.633899999999997</v>
      </c>
      <c r="M43" s="21">
        <v>35795</v>
      </c>
      <c r="N43" s="3">
        <v>41.730899999999998</v>
      </c>
      <c r="P43" s="21"/>
      <c r="Q43" s="2"/>
      <c r="S43" s="21"/>
      <c r="T43" s="3"/>
      <c r="V43" s="21">
        <v>39416</v>
      </c>
      <c r="W43">
        <v>534.9</v>
      </c>
    </row>
    <row r="44" spans="1:23" x14ac:dyDescent="0.25">
      <c r="A44" s="19">
        <v>28</v>
      </c>
      <c r="B44" s="5">
        <f t="shared" si="0"/>
        <v>101.5026314888176</v>
      </c>
      <c r="C44" s="5">
        <f t="shared" si="1"/>
        <v>100.20228762802141</v>
      </c>
      <c r="D44" s="5"/>
      <c r="E44" s="5"/>
      <c r="F44" s="5">
        <f t="shared" si="4"/>
        <v>86.646262886597938</v>
      </c>
      <c r="J44" s="21">
        <v>33634</v>
      </c>
      <c r="K44" s="2">
        <v>44.454599999999999</v>
      </c>
      <c r="M44" s="21">
        <v>35826</v>
      </c>
      <c r="N44" s="3">
        <v>41.708100000000002</v>
      </c>
      <c r="P44" s="21"/>
      <c r="Q44" s="2"/>
      <c r="S44" s="21"/>
      <c r="T44" s="3"/>
      <c r="V44" s="21">
        <v>39447</v>
      </c>
      <c r="W44">
        <v>537.9</v>
      </c>
    </row>
    <row r="45" spans="1:23" x14ac:dyDescent="0.25">
      <c r="A45" s="19">
        <v>29</v>
      </c>
      <c r="B45" s="5">
        <f t="shared" si="0"/>
        <v>100.71809391161392</v>
      </c>
      <c r="C45" s="5">
        <f t="shared" si="1"/>
        <v>100.87714029680063</v>
      </c>
      <c r="D45" s="5"/>
      <c r="E45" s="5"/>
      <c r="F45" s="5">
        <f t="shared" si="4"/>
        <v>86.420747422680421</v>
      </c>
      <c r="J45" s="21">
        <v>33663</v>
      </c>
      <c r="K45" s="2">
        <v>44.110999999999997</v>
      </c>
      <c r="M45" s="21">
        <v>35854</v>
      </c>
      <c r="N45" s="3">
        <v>41.988999999999997</v>
      </c>
      <c r="P45" s="21"/>
      <c r="Q45" s="2"/>
      <c r="S45" s="21"/>
      <c r="T45" s="3"/>
      <c r="V45" s="21">
        <v>39478</v>
      </c>
      <c r="W45">
        <v>536.5</v>
      </c>
    </row>
    <row r="46" spans="1:23" x14ac:dyDescent="0.25">
      <c r="A46" s="19">
        <v>30</v>
      </c>
      <c r="B46" s="5">
        <f t="shared" si="0"/>
        <v>100.95350085052459</v>
      </c>
      <c r="C46" s="5">
        <f t="shared" si="1"/>
        <v>100.73443382287581</v>
      </c>
      <c r="D46" s="5"/>
      <c r="E46" s="5"/>
      <c r="F46" s="5">
        <f t="shared" si="4"/>
        <v>86.67847938144331</v>
      </c>
      <c r="J46" s="21">
        <v>33694</v>
      </c>
      <c r="K46" s="2">
        <v>44.214100000000002</v>
      </c>
      <c r="M46" s="21">
        <v>35885</v>
      </c>
      <c r="N46" s="3">
        <v>41.929600000000001</v>
      </c>
      <c r="P46" s="21"/>
      <c r="Q46" s="2"/>
      <c r="S46" s="21"/>
      <c r="T46" s="3"/>
      <c r="V46" s="21">
        <v>39507</v>
      </c>
      <c r="W46">
        <v>538.1</v>
      </c>
    </row>
    <row r="47" spans="1:23" x14ac:dyDescent="0.25">
      <c r="J47" s="21"/>
      <c r="K47" s="2"/>
      <c r="M47" s="21"/>
      <c r="N47" s="3"/>
      <c r="P47" s="21"/>
      <c r="Q47" s="2"/>
      <c r="S47" s="21"/>
      <c r="T47" s="3"/>
      <c r="V47" s="21">
        <v>39538</v>
      </c>
      <c r="W47">
        <v>539</v>
      </c>
    </row>
    <row r="48" spans="1:23" x14ac:dyDescent="0.25">
      <c r="J48" s="21"/>
      <c r="K48" s="2"/>
      <c r="M48" s="21"/>
      <c r="N48" s="3"/>
      <c r="P48" s="21"/>
      <c r="Q48" s="2"/>
      <c r="S48" s="21"/>
      <c r="T48" s="3"/>
      <c r="V48" s="21"/>
    </row>
    <row r="49" spans="1:22" ht="36" customHeight="1" x14ac:dyDescent="0.25">
      <c r="A49" s="29" t="s">
        <v>11</v>
      </c>
      <c r="B49" s="29"/>
      <c r="C49" s="29"/>
      <c r="D49" s="29"/>
      <c r="E49" s="29"/>
      <c r="F49" s="29"/>
      <c r="G49" s="29"/>
      <c r="H49" s="29"/>
      <c r="I49" s="29"/>
      <c r="J49" s="21"/>
      <c r="K49" s="2"/>
      <c r="M49" s="21"/>
      <c r="N49" s="3"/>
      <c r="P49" s="21"/>
      <c r="Q49" s="2"/>
      <c r="S49" s="21"/>
      <c r="T49" s="3"/>
      <c r="V49" s="21"/>
    </row>
    <row r="50" spans="1:22" ht="94.5" customHeight="1" x14ac:dyDescent="0.25">
      <c r="A50" s="28" t="s">
        <v>12</v>
      </c>
      <c r="B50" s="28"/>
      <c r="C50" s="28"/>
      <c r="D50" s="28"/>
      <c r="E50" s="28"/>
      <c r="F50" s="28"/>
      <c r="G50" s="28"/>
      <c r="H50" s="28"/>
      <c r="I50" s="28"/>
      <c r="J50" s="21"/>
      <c r="K50" s="2"/>
      <c r="M50" s="21"/>
      <c r="N50" s="3"/>
      <c r="P50" s="21"/>
      <c r="Q50" s="2"/>
      <c r="S50" s="21"/>
      <c r="T50" s="3"/>
      <c r="V50" s="21"/>
    </row>
    <row r="51" spans="1:22" x14ac:dyDescent="0.25">
      <c r="J51" s="21"/>
      <c r="K51" s="2"/>
      <c r="M51" s="21"/>
      <c r="N51" s="3"/>
      <c r="P51" s="21"/>
      <c r="Q51" s="2"/>
      <c r="S51" s="21"/>
      <c r="T51" s="3"/>
      <c r="V51" s="21"/>
    </row>
    <row r="52" spans="1:22" x14ac:dyDescent="0.25">
      <c r="J52" s="21"/>
      <c r="K52" s="2"/>
      <c r="M52" s="21"/>
      <c r="N52" s="3"/>
      <c r="P52" s="21"/>
      <c r="Q52" s="2"/>
      <c r="S52" s="21"/>
      <c r="T52" s="3"/>
      <c r="V52" s="21"/>
    </row>
    <row r="53" spans="1:22" x14ac:dyDescent="0.25">
      <c r="J53" s="21"/>
      <c r="K53" s="2"/>
      <c r="M53" s="21"/>
      <c r="N53" s="3"/>
      <c r="P53" s="21"/>
      <c r="Q53" s="2"/>
      <c r="S53" s="21"/>
      <c r="T53" s="3"/>
      <c r="V53" s="21"/>
    </row>
    <row r="54" spans="1:22" x14ac:dyDescent="0.25">
      <c r="J54" s="21"/>
      <c r="K54" s="2"/>
      <c r="M54" s="21"/>
      <c r="N54" s="3"/>
      <c r="P54" s="21"/>
      <c r="Q54" s="2"/>
      <c r="S54" s="21"/>
      <c r="T54" s="3"/>
      <c r="V54" s="21"/>
    </row>
    <row r="55" spans="1:22" x14ac:dyDescent="0.25">
      <c r="J55" s="21"/>
      <c r="K55" s="2"/>
      <c r="M55" s="21"/>
      <c r="N55" s="3"/>
      <c r="P55" s="21"/>
      <c r="Q55" s="2"/>
      <c r="S55" s="21"/>
      <c r="T55" s="3"/>
      <c r="V55" s="21"/>
    </row>
    <row r="56" spans="1:22" x14ac:dyDescent="0.25">
      <c r="J56" s="21"/>
      <c r="K56" s="2"/>
      <c r="M56" s="21"/>
      <c r="N56" s="3"/>
      <c r="P56" s="21"/>
      <c r="Q56" s="2"/>
      <c r="S56" s="21"/>
      <c r="T56" s="3"/>
      <c r="V56" s="21"/>
    </row>
    <row r="57" spans="1:22" x14ac:dyDescent="0.25">
      <c r="J57" s="21"/>
      <c r="K57" s="2"/>
      <c r="M57" s="21"/>
      <c r="N57" s="3"/>
      <c r="P57" s="21"/>
      <c r="Q57" s="2"/>
      <c r="S57" s="21"/>
      <c r="T57" s="3"/>
      <c r="V57" s="21"/>
    </row>
    <row r="58" spans="1:22" x14ac:dyDescent="0.25">
      <c r="J58" s="21"/>
      <c r="K58" s="2"/>
      <c r="M58" s="21"/>
      <c r="N58" s="3"/>
      <c r="P58" s="21"/>
      <c r="Q58" s="2"/>
      <c r="S58" s="21"/>
      <c r="T58" s="3"/>
      <c r="V58" s="21"/>
    </row>
    <row r="59" spans="1:22" x14ac:dyDescent="0.25">
      <c r="J59" s="21"/>
      <c r="K59" s="2"/>
      <c r="M59" s="21"/>
      <c r="N59" s="3"/>
      <c r="P59" s="21"/>
      <c r="Q59" s="2"/>
      <c r="S59" s="21"/>
      <c r="T59" s="3"/>
      <c r="V59" s="21"/>
    </row>
    <row r="60" spans="1:22" x14ac:dyDescent="0.25">
      <c r="J60" s="21"/>
      <c r="K60" s="2"/>
      <c r="M60" s="21"/>
      <c r="N60" s="3"/>
      <c r="P60" s="21"/>
      <c r="Q60" s="2"/>
      <c r="S60" s="21"/>
      <c r="T60" s="3"/>
      <c r="V60" s="21"/>
    </row>
    <row r="61" spans="1:22" x14ac:dyDescent="0.25">
      <c r="J61" s="21"/>
      <c r="K61" s="2"/>
      <c r="M61" s="21"/>
      <c r="N61" s="3"/>
      <c r="P61" s="21"/>
      <c r="Q61" s="2"/>
      <c r="S61" s="21"/>
      <c r="T61" s="3"/>
      <c r="V61" s="21"/>
    </row>
    <row r="62" spans="1:22" x14ac:dyDescent="0.25">
      <c r="J62" s="21"/>
      <c r="K62" s="2"/>
      <c r="M62" s="21"/>
      <c r="N62" s="3"/>
      <c r="P62" s="21"/>
      <c r="Q62" s="2"/>
      <c r="S62" s="21"/>
      <c r="T62" s="3"/>
      <c r="V62" s="21"/>
    </row>
    <row r="63" spans="1:22" x14ac:dyDescent="0.25">
      <c r="J63" s="21"/>
      <c r="K63" s="2"/>
      <c r="M63" s="21"/>
      <c r="N63" s="3"/>
      <c r="P63" s="21"/>
      <c r="Q63" s="2"/>
      <c r="S63" s="21"/>
      <c r="T63" s="3"/>
      <c r="V63" s="21"/>
    </row>
    <row r="64" spans="1:22" x14ac:dyDescent="0.25">
      <c r="J64" s="21"/>
      <c r="K64" s="2"/>
      <c r="M64" s="21"/>
      <c r="N64" s="3"/>
      <c r="P64" s="21"/>
      <c r="Q64" s="2"/>
      <c r="S64" s="21"/>
      <c r="T64" s="3"/>
      <c r="V64" s="21"/>
    </row>
    <row r="65" spans="10:22" x14ac:dyDescent="0.25">
      <c r="J65" s="21"/>
      <c r="K65" s="2"/>
      <c r="M65" s="21"/>
      <c r="N65" s="3"/>
      <c r="P65" s="21"/>
      <c r="Q65" s="2"/>
      <c r="S65" s="21"/>
      <c r="T65" s="3"/>
      <c r="V65" s="21"/>
    </row>
    <row r="66" spans="10:22" x14ac:dyDescent="0.25">
      <c r="J66" s="21"/>
      <c r="K66" s="2"/>
      <c r="M66" s="21"/>
      <c r="N66" s="3"/>
      <c r="P66" s="21"/>
      <c r="Q66" s="2"/>
      <c r="S66" s="21"/>
      <c r="T66" s="3"/>
      <c r="V66" s="21"/>
    </row>
    <row r="67" spans="10:22" x14ac:dyDescent="0.25">
      <c r="J67" s="21"/>
      <c r="K67" s="2"/>
      <c r="M67" s="21"/>
      <c r="N67" s="3"/>
      <c r="P67" s="21"/>
      <c r="Q67" s="2"/>
      <c r="S67" s="21"/>
      <c r="T67" s="3"/>
      <c r="V67" s="21"/>
    </row>
    <row r="68" spans="10:22" x14ac:dyDescent="0.25">
      <c r="J68" s="21"/>
      <c r="K68" s="2"/>
      <c r="M68" s="21"/>
      <c r="N68" s="3"/>
      <c r="P68" s="21"/>
      <c r="Q68" s="2"/>
      <c r="S68" s="21"/>
      <c r="T68" s="3"/>
      <c r="V68" s="21"/>
    </row>
    <row r="69" spans="10:22" x14ac:dyDescent="0.25">
      <c r="J69" s="21"/>
      <c r="K69" s="2"/>
      <c r="M69" s="21"/>
      <c r="N69" s="3"/>
      <c r="P69" s="21"/>
      <c r="Q69" s="2"/>
      <c r="S69" s="21"/>
      <c r="T69" s="3"/>
      <c r="V69" s="21"/>
    </row>
    <row r="70" spans="10:22" x14ac:dyDescent="0.25">
      <c r="J70" s="21"/>
      <c r="K70" s="2"/>
      <c r="M70" s="21"/>
      <c r="N70" s="3"/>
      <c r="P70" s="21"/>
      <c r="Q70" s="2"/>
      <c r="S70" s="21"/>
      <c r="T70" s="3"/>
      <c r="V70" s="21"/>
    </row>
    <row r="71" spans="10:22" x14ac:dyDescent="0.25">
      <c r="J71" s="21"/>
      <c r="K71" s="2"/>
      <c r="M71" s="21"/>
      <c r="N71" s="3"/>
      <c r="P71" s="21"/>
      <c r="Q71" s="2"/>
      <c r="S71" s="21"/>
      <c r="T71" s="3"/>
      <c r="V71" s="21"/>
    </row>
  </sheetData>
  <mergeCells count="4">
    <mergeCell ref="B1:F1"/>
    <mergeCell ref="J1:W1"/>
    <mergeCell ref="A50:I50"/>
    <mergeCell ref="A49:I4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
  <sheetViews>
    <sheetView zoomScale="118" zoomScaleNormal="118" workbookViewId="0">
      <selection activeCell="A32" sqref="A32:G32"/>
    </sheetView>
  </sheetViews>
  <sheetFormatPr defaultRowHeight="15" x14ac:dyDescent="0.25"/>
  <cols>
    <col min="1" max="1" width="12.85546875" customWidth="1"/>
    <col min="2" max="3" width="12.140625" customWidth="1"/>
    <col min="7" max="7" width="10" customWidth="1"/>
  </cols>
  <sheetData>
    <row r="1" spans="1:14" ht="46.5" customHeight="1" x14ac:dyDescent="0.25">
      <c r="B1" s="30" t="s">
        <v>10</v>
      </c>
      <c r="C1" s="30"/>
    </row>
    <row r="2" spans="1:14" x14ac:dyDescent="0.25">
      <c r="B2" s="17" t="s">
        <v>0</v>
      </c>
      <c r="C2" s="17" t="s">
        <v>1</v>
      </c>
      <c r="G2" s="7"/>
      <c r="H2" s="7"/>
    </row>
    <row r="3" spans="1:14" x14ac:dyDescent="0.25">
      <c r="A3" s="1">
        <v>42643</v>
      </c>
      <c r="B3" s="18">
        <v>80.991839999999996</v>
      </c>
      <c r="C3" s="18">
        <v>7.49092</v>
      </c>
      <c r="M3" s="9"/>
      <c r="N3" s="9"/>
    </row>
    <row r="4" spans="1:14" x14ac:dyDescent="0.25">
      <c r="A4" s="1">
        <v>42674</v>
      </c>
      <c r="B4" s="18">
        <v>80.774659999999997</v>
      </c>
      <c r="C4" s="18">
        <v>7.8038299999999996</v>
      </c>
      <c r="M4" s="9"/>
      <c r="N4" s="9"/>
    </row>
    <row r="5" spans="1:14" x14ac:dyDescent="0.25">
      <c r="A5" s="1">
        <v>42704</v>
      </c>
      <c r="B5" s="18">
        <v>80.161729999999991</v>
      </c>
      <c r="C5" s="18">
        <v>7.8047800000000001</v>
      </c>
      <c r="M5" s="9"/>
      <c r="N5" s="9"/>
    </row>
    <row r="6" spans="1:14" x14ac:dyDescent="0.25">
      <c r="A6" s="1">
        <v>42735</v>
      </c>
      <c r="B6" s="18">
        <v>80.691509999999994</v>
      </c>
      <c r="C6" s="18">
        <v>7.8081000000000005</v>
      </c>
      <c r="M6" s="9"/>
      <c r="N6" s="9"/>
    </row>
    <row r="7" spans="1:14" x14ac:dyDescent="0.25">
      <c r="A7" s="1">
        <v>42766</v>
      </c>
      <c r="B7" s="18">
        <v>80.974070000000012</v>
      </c>
      <c r="C7" s="18">
        <v>7.6127700000000003</v>
      </c>
      <c r="M7" s="9"/>
      <c r="N7" s="9"/>
    </row>
    <row r="8" spans="1:14" x14ac:dyDescent="0.25">
      <c r="A8" s="1">
        <v>42794</v>
      </c>
      <c r="B8" s="18">
        <v>81.246460000000013</v>
      </c>
      <c r="C8" s="18">
        <v>7.6448100000000005</v>
      </c>
      <c r="M8" s="9"/>
      <c r="N8" s="9"/>
    </row>
    <row r="9" spans="1:14" x14ac:dyDescent="0.25">
      <c r="A9" s="1">
        <v>42825</v>
      </c>
      <c r="B9" s="18">
        <v>81.393609999999995</v>
      </c>
      <c r="C9" s="18">
        <v>7.7176299999999998</v>
      </c>
      <c r="M9" s="9"/>
      <c r="N9" s="9"/>
    </row>
    <row r="10" spans="1:14" x14ac:dyDescent="0.25">
      <c r="A10" s="1">
        <v>42855</v>
      </c>
      <c r="B10" s="18">
        <v>80.630549999999999</v>
      </c>
      <c r="C10" s="18">
        <v>7.7234699999999998</v>
      </c>
      <c r="M10" s="9"/>
      <c r="N10" s="9"/>
    </row>
    <row r="11" spans="1:14" x14ac:dyDescent="0.25">
      <c r="A11" s="1">
        <v>42886</v>
      </c>
      <c r="B11" s="18">
        <v>80.719820000000013</v>
      </c>
      <c r="C11" s="18">
        <v>7.6425000000000001</v>
      </c>
      <c r="M11" s="9"/>
      <c r="N11" s="9"/>
    </row>
    <row r="12" spans="1:14" x14ac:dyDescent="0.25">
      <c r="A12" s="1">
        <v>42916</v>
      </c>
      <c r="B12" s="18">
        <v>81.570979999999992</v>
      </c>
      <c r="C12" s="18">
        <v>7.6868800000000004</v>
      </c>
      <c r="M12" s="9"/>
      <c r="N12" s="9"/>
    </row>
    <row r="13" spans="1:14" x14ac:dyDescent="0.25">
      <c r="A13" s="1">
        <v>42947</v>
      </c>
      <c r="B13" s="18">
        <v>81.039179999999988</v>
      </c>
      <c r="C13" s="18">
        <v>7.5089600000000001</v>
      </c>
      <c r="M13" s="9"/>
      <c r="N13" s="9"/>
    </row>
    <row r="14" spans="1:14" x14ac:dyDescent="0.25">
      <c r="A14" s="1">
        <v>42978</v>
      </c>
      <c r="B14" s="18">
        <v>81.429090000000002</v>
      </c>
      <c r="C14" s="18">
        <v>7.5394499999999995</v>
      </c>
      <c r="M14" s="9"/>
      <c r="N14" s="9"/>
    </row>
    <row r="15" spans="1:14" x14ac:dyDescent="0.25">
      <c r="A15" s="26">
        <v>43008</v>
      </c>
      <c r="B15" s="25">
        <v>80.582250000000002</v>
      </c>
      <c r="C15" s="25">
        <v>7.1818900000000001</v>
      </c>
      <c r="M15" s="9"/>
      <c r="N15" s="9"/>
    </row>
    <row r="16" spans="1:14" x14ac:dyDescent="0.25">
      <c r="A16" s="1">
        <v>43039</v>
      </c>
      <c r="B16" s="25">
        <v>67.726470000000006</v>
      </c>
      <c r="C16" s="25">
        <v>5.7791899999999998</v>
      </c>
      <c r="M16" s="9"/>
      <c r="N16" s="9"/>
    </row>
    <row r="17" spans="1:14" x14ac:dyDescent="0.25">
      <c r="A17" s="1">
        <v>43069</v>
      </c>
      <c r="B17" s="25">
        <v>71.167490000000001</v>
      </c>
      <c r="C17" s="25">
        <v>5.19252</v>
      </c>
      <c r="M17" s="9"/>
      <c r="N17" s="9"/>
    </row>
    <row r="18" spans="1:14" x14ac:dyDescent="0.25">
      <c r="A18" s="1">
        <v>43100</v>
      </c>
      <c r="B18" s="25">
        <v>74.804349999999999</v>
      </c>
      <c r="C18" s="25">
        <v>5.2008100000000006</v>
      </c>
      <c r="M18" s="9"/>
      <c r="N18" s="9"/>
    </row>
    <row r="19" spans="1:14" x14ac:dyDescent="0.25">
      <c r="A19" s="1">
        <v>43131</v>
      </c>
      <c r="B19" s="25">
        <v>75.581538051948058</v>
      </c>
      <c r="C19" s="25">
        <v>5.1169259677419356</v>
      </c>
      <c r="M19" s="10"/>
      <c r="N19" s="10"/>
    </row>
    <row r="20" spans="1:14" x14ac:dyDescent="0.25">
      <c r="A20" s="1">
        <v>43159</v>
      </c>
      <c r="B20" s="25">
        <v>75.970132077922088</v>
      </c>
      <c r="C20" s="25">
        <v>5.1169259677419356</v>
      </c>
      <c r="M20" s="10"/>
      <c r="N20" s="10"/>
    </row>
    <row r="21" spans="1:14" x14ac:dyDescent="0.25">
      <c r="A21" s="1">
        <v>43190</v>
      </c>
      <c r="B21" s="25">
        <v>76.164429090909096</v>
      </c>
      <c r="C21" s="25">
        <v>5.2008100000000006</v>
      </c>
      <c r="M21" s="10"/>
      <c r="N21" s="10"/>
    </row>
    <row r="22" spans="1:14" x14ac:dyDescent="0.25">
      <c r="A22" s="1">
        <v>43220</v>
      </c>
      <c r="B22" s="25">
        <v>76.261577597402592</v>
      </c>
      <c r="C22" s="25">
        <v>5.1169259677419356</v>
      </c>
      <c r="M22" s="10"/>
      <c r="N22" s="10"/>
    </row>
    <row r="23" spans="1:14" x14ac:dyDescent="0.25">
      <c r="A23" s="1">
        <v>43251</v>
      </c>
      <c r="B23" s="25">
        <v>75.872983571428563</v>
      </c>
      <c r="C23" s="25">
        <v>5.2008100000000006</v>
      </c>
      <c r="M23" s="10"/>
      <c r="N23" s="10"/>
    </row>
    <row r="24" spans="1:14" x14ac:dyDescent="0.25">
      <c r="A24" s="1">
        <v>43281</v>
      </c>
      <c r="B24" s="7"/>
      <c r="C24" s="7"/>
    </row>
    <row r="25" spans="1:14" x14ac:dyDescent="0.25">
      <c r="A25" s="1">
        <v>43312</v>
      </c>
      <c r="B25" s="7"/>
      <c r="C25" s="7"/>
    </row>
    <row r="26" spans="1:14" x14ac:dyDescent="0.25">
      <c r="A26" s="1">
        <v>43343</v>
      </c>
      <c r="H26" s="11"/>
    </row>
    <row r="27" spans="1:14" x14ac:dyDescent="0.25">
      <c r="A27" s="1">
        <v>43373</v>
      </c>
      <c r="H27" s="11"/>
    </row>
    <row r="28" spans="1:14" x14ac:dyDescent="0.25">
      <c r="A28" s="1">
        <v>43404</v>
      </c>
      <c r="H28" s="11"/>
    </row>
    <row r="29" spans="1:14" x14ac:dyDescent="0.25">
      <c r="A29" s="1">
        <v>43434</v>
      </c>
      <c r="H29" s="11"/>
    </row>
    <row r="30" spans="1:14" x14ac:dyDescent="0.25">
      <c r="A30" s="1">
        <v>43465</v>
      </c>
    </row>
    <row r="32" spans="1:14" ht="33" customHeight="1" x14ac:dyDescent="0.25">
      <c r="A32" s="28" t="s">
        <v>14</v>
      </c>
      <c r="B32" s="28"/>
      <c r="C32" s="28"/>
      <c r="D32" s="28"/>
      <c r="E32" s="28"/>
      <c r="F32" s="28"/>
      <c r="G32" s="28"/>
      <c r="H32" s="16"/>
      <c r="I32" s="16"/>
      <c r="J32" s="16"/>
      <c r="K32" s="16"/>
      <c r="L32" s="16"/>
    </row>
    <row r="33" spans="1:9" ht="99.75" customHeight="1" x14ac:dyDescent="0.25">
      <c r="A33" s="28" t="s">
        <v>13</v>
      </c>
      <c r="B33" s="28"/>
      <c r="C33" s="28"/>
      <c r="D33" s="28"/>
      <c r="E33" s="28"/>
      <c r="F33" s="28"/>
      <c r="G33" s="28"/>
      <c r="H33" s="28"/>
      <c r="I33" s="28"/>
    </row>
    <row r="34" spans="1:9" x14ac:dyDescent="0.25">
      <c r="B34" s="11"/>
      <c r="C34" s="11"/>
      <c r="E34" s="2"/>
      <c r="F34" s="2"/>
      <c r="G34" s="2"/>
      <c r="H34" s="12"/>
      <c r="I34" s="12"/>
    </row>
    <row r="35" spans="1:9" x14ac:dyDescent="0.25">
      <c r="B35" s="11"/>
      <c r="C35" s="11"/>
      <c r="E35" s="2"/>
      <c r="F35" s="2"/>
      <c r="G35" s="2"/>
      <c r="H35" s="12"/>
      <c r="I35" s="12"/>
    </row>
    <row r="36" spans="1:9" x14ac:dyDescent="0.25">
      <c r="B36" s="11"/>
      <c r="C36" s="11"/>
      <c r="E36" s="2"/>
      <c r="F36" s="2"/>
      <c r="G36" s="2"/>
      <c r="H36" s="12"/>
      <c r="I36" s="12"/>
    </row>
    <row r="37" spans="1:9" x14ac:dyDescent="0.25">
      <c r="B37" s="11"/>
      <c r="C37" s="11"/>
      <c r="E37" s="2"/>
      <c r="F37" s="2"/>
      <c r="G37" s="2"/>
      <c r="H37" s="12"/>
      <c r="I37" s="12"/>
    </row>
    <row r="38" spans="1:9" x14ac:dyDescent="0.25">
      <c r="B38" s="11"/>
      <c r="C38" s="11"/>
      <c r="E38" s="2"/>
      <c r="F38" s="2"/>
      <c r="G38" s="2"/>
      <c r="H38" s="12"/>
      <c r="I38" s="12"/>
    </row>
    <row r="40" spans="1:9" x14ac:dyDescent="0.25">
      <c r="H40" s="11">
        <f>C23-C18</f>
        <v>0</v>
      </c>
    </row>
  </sheetData>
  <mergeCells count="3">
    <mergeCell ref="B1:C1"/>
    <mergeCell ref="A32:G32"/>
    <mergeCell ref="A33:I3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Charts</vt:lpstr>
      </vt:variant>
      <vt:variant>
        <vt:i4>2</vt:i4>
      </vt:variant>
    </vt:vector>
  </HeadingPairs>
  <TitlesOfParts>
    <vt:vector size="4" baseType="lpstr">
      <vt:lpstr>Data for Chart 1</vt:lpstr>
      <vt:lpstr>Data for Chart 2</vt:lpstr>
      <vt:lpstr>Chart1</vt:lpstr>
      <vt:lpstr>Chart2</vt:lpstr>
    </vt:vector>
  </TitlesOfParts>
  <Company>Federal Reserve System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Bram, Jason</dc:creator>
  <cp:lastModifiedBy>Bourassa, Betsy</cp:lastModifiedBy>
  <dcterms:created xsi:type="dcterms:W3CDTF">2018-06-25T03:18:56Z</dcterms:created>
  <dcterms:modified xsi:type="dcterms:W3CDTF">2018-07-09T15:39:10Z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80e7c4a9-6531-48e0-ab4d-6ca2c10718ae</vt:lpwstr>
  </property>
</Properties>
</file>